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910"/>
  <workbookPr showInkAnnotation="0" autoCompressPictures="0"/>
  <bookViews>
    <workbookView xWindow="380" yWindow="100" windowWidth="25600" windowHeight="18400" tabRatio="500"/>
  </bookViews>
  <sheets>
    <sheet name="Nursery_Landscape" sheetId="1" r:id="rId1"/>
  </sheets>
  <definedNames>
    <definedName name="_xlnm.Print_Area" localSheetId="0">Nursery_Landscape!$A$1:$O$127</definedName>
    <definedName name="_xlnm.Print_Titles" localSheetId="0">Nursery_Landscape!$1:$2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3" i="1" l="1"/>
  <c r="I3" i="1"/>
  <c r="I4" i="1"/>
  <c r="I5" i="1"/>
  <c r="I6" i="1"/>
  <c r="I8" i="1"/>
  <c r="I9" i="1"/>
  <c r="I10" i="1"/>
  <c r="I11" i="1"/>
  <c r="I13" i="1"/>
  <c r="I14" i="1"/>
  <c r="I15" i="1"/>
  <c r="I16" i="1"/>
  <c r="I18" i="1"/>
  <c r="I19" i="1"/>
  <c r="I20" i="1"/>
  <c r="I21" i="1"/>
  <c r="I23" i="1"/>
  <c r="I24" i="1"/>
  <c r="I25" i="1"/>
  <c r="I26" i="1"/>
  <c r="I28" i="1"/>
  <c r="I29" i="1"/>
  <c r="I30" i="1"/>
  <c r="I31" i="1"/>
  <c r="I34" i="1"/>
  <c r="I35" i="1"/>
  <c r="I36" i="1"/>
  <c r="I37" i="1"/>
  <c r="I39" i="1"/>
  <c r="I40" i="1"/>
  <c r="I41" i="1"/>
  <c r="I42" i="1"/>
  <c r="I44" i="1"/>
  <c r="I45" i="1"/>
  <c r="I46" i="1"/>
  <c r="I47" i="1"/>
  <c r="I49" i="1"/>
  <c r="I50" i="1"/>
  <c r="I51" i="1"/>
  <c r="I52" i="1"/>
  <c r="I54" i="1"/>
  <c r="I55" i="1"/>
  <c r="I56" i="1"/>
  <c r="I57" i="1"/>
  <c r="I59" i="1"/>
  <c r="I60" i="1"/>
  <c r="I61" i="1"/>
  <c r="I62" i="1"/>
  <c r="I64" i="1"/>
  <c r="I65" i="1"/>
  <c r="I66" i="1"/>
  <c r="I67" i="1"/>
  <c r="I69" i="1"/>
  <c r="I70" i="1"/>
  <c r="I71" i="1"/>
  <c r="I72" i="1"/>
  <c r="I74" i="1"/>
  <c r="I75" i="1"/>
  <c r="I76" i="1"/>
  <c r="I77" i="1"/>
  <c r="I79" i="1"/>
  <c r="I80" i="1"/>
  <c r="I81" i="1"/>
  <c r="I82" i="1"/>
  <c r="I84" i="1"/>
  <c r="I85" i="1"/>
  <c r="I86" i="1"/>
  <c r="I87" i="1"/>
  <c r="I89" i="1"/>
  <c r="I90" i="1"/>
  <c r="I91" i="1"/>
  <c r="I92" i="1"/>
  <c r="I94" i="1"/>
  <c r="I95" i="1"/>
  <c r="I96" i="1"/>
  <c r="I97" i="1"/>
  <c r="I99" i="1"/>
  <c r="I100" i="1"/>
  <c r="I101" i="1"/>
  <c r="I102" i="1"/>
  <c r="I104" i="1"/>
  <c r="I105" i="1"/>
  <c r="I106" i="1"/>
  <c r="I107" i="1"/>
  <c r="I109" i="1"/>
  <c r="I110" i="1"/>
  <c r="I111" i="1"/>
  <c r="I112" i="1"/>
  <c r="I114" i="1"/>
  <c r="I115" i="1"/>
  <c r="I116" i="1"/>
  <c r="I117" i="1"/>
  <c r="I119" i="1"/>
  <c r="I120" i="1"/>
  <c r="I121" i="1"/>
  <c r="I122" i="1"/>
  <c r="I124" i="1"/>
  <c r="I125" i="1"/>
  <c r="I126" i="1"/>
  <c r="I127" i="1"/>
  <c r="I129" i="1"/>
  <c r="I130" i="1"/>
  <c r="I131" i="1"/>
  <c r="I132" i="1"/>
  <c r="I134" i="1"/>
  <c r="I135" i="1"/>
  <c r="I136" i="1"/>
  <c r="I137" i="1"/>
  <c r="I139" i="1"/>
  <c r="I140" i="1"/>
  <c r="I141" i="1"/>
  <c r="I142" i="1"/>
  <c r="I144" i="1"/>
  <c r="I145" i="1"/>
  <c r="I146" i="1"/>
  <c r="I147" i="1"/>
  <c r="I149" i="1"/>
  <c r="I150" i="1"/>
  <c r="I151" i="1"/>
  <c r="I152" i="1"/>
  <c r="I154" i="1"/>
  <c r="I155" i="1"/>
  <c r="I156" i="1"/>
  <c r="I157" i="1"/>
  <c r="I159" i="1"/>
  <c r="I160" i="1"/>
  <c r="I161" i="1"/>
  <c r="I162" i="1"/>
  <c r="K3" i="1"/>
  <c r="K8" i="1"/>
  <c r="K13" i="1"/>
  <c r="K18" i="1"/>
  <c r="K23" i="1"/>
  <c r="K28" i="1"/>
  <c r="K34" i="1"/>
  <c r="K39" i="1"/>
  <c r="K44" i="1"/>
  <c r="K49" i="1"/>
  <c r="K54" i="1"/>
  <c r="K59" i="1"/>
  <c r="K64" i="1"/>
  <c r="K69" i="1"/>
  <c r="K74" i="1"/>
  <c r="K79" i="1"/>
  <c r="K84" i="1"/>
  <c r="K89" i="1"/>
  <c r="K94" i="1"/>
  <c r="K99" i="1"/>
  <c r="K104" i="1"/>
  <c r="K109" i="1"/>
  <c r="K114" i="1"/>
  <c r="K119" i="1"/>
  <c r="K124" i="1"/>
  <c r="K129" i="1"/>
  <c r="K134" i="1"/>
  <c r="K139" i="1"/>
  <c r="K144" i="1"/>
  <c r="K149" i="1"/>
  <c r="K154" i="1"/>
  <c r="K159" i="1"/>
  <c r="I164" i="1"/>
  <c r="I165" i="1"/>
  <c r="I166" i="1"/>
  <c r="I167" i="1"/>
  <c r="K164" i="1"/>
  <c r="I169" i="1"/>
  <c r="I170" i="1"/>
  <c r="I171" i="1"/>
  <c r="I172" i="1"/>
  <c r="K169" i="1"/>
  <c r="I174" i="1"/>
  <c r="I175" i="1"/>
  <c r="I176" i="1"/>
  <c r="I177" i="1"/>
  <c r="K174" i="1"/>
  <c r="L3" i="1"/>
  <c r="N3" i="1"/>
  <c r="N8" i="1"/>
  <c r="N13" i="1"/>
  <c r="N18" i="1"/>
  <c r="N23" i="1"/>
  <c r="M28" i="1"/>
  <c r="N28" i="1"/>
  <c r="N34" i="1"/>
  <c r="N39" i="1"/>
  <c r="N44" i="1"/>
  <c r="N49" i="1"/>
  <c r="M54" i="1"/>
  <c r="N54" i="1"/>
  <c r="N59" i="1"/>
  <c r="N64" i="1"/>
  <c r="N69" i="1"/>
  <c r="N74" i="1"/>
  <c r="N79" i="1"/>
  <c r="M84" i="1"/>
  <c r="N84" i="1"/>
  <c r="M89" i="1"/>
  <c r="N89" i="1"/>
  <c r="N94" i="1"/>
  <c r="N99" i="1"/>
  <c r="M104" i="1"/>
  <c r="N104" i="1"/>
  <c r="N109" i="1"/>
  <c r="M114" i="1"/>
  <c r="N114" i="1"/>
  <c r="N119" i="1"/>
  <c r="N124" i="1"/>
  <c r="N129" i="1"/>
  <c r="M134" i="1"/>
  <c r="N134" i="1"/>
  <c r="M139" i="1"/>
  <c r="N139" i="1"/>
  <c r="M144" i="1"/>
  <c r="N144" i="1"/>
  <c r="M149" i="1"/>
  <c r="N149" i="1"/>
  <c r="M154" i="1"/>
  <c r="N154" i="1"/>
  <c r="M159" i="1"/>
  <c r="N159" i="1"/>
  <c r="M164" i="1"/>
  <c r="N164" i="1"/>
  <c r="M169" i="1"/>
  <c r="N169" i="1"/>
  <c r="M174" i="1"/>
  <c r="N174" i="1"/>
  <c r="O3" i="1"/>
  <c r="J4" i="1"/>
  <c r="J5" i="1"/>
  <c r="J6" i="1"/>
  <c r="J8" i="1"/>
  <c r="L8" i="1"/>
  <c r="O8" i="1"/>
  <c r="J9" i="1"/>
  <c r="J10" i="1"/>
  <c r="J11" i="1"/>
  <c r="J13" i="1"/>
  <c r="L13" i="1"/>
  <c r="O13" i="1"/>
  <c r="J14" i="1"/>
  <c r="J15" i="1"/>
  <c r="J16" i="1"/>
  <c r="J18" i="1"/>
  <c r="L18" i="1"/>
  <c r="O18" i="1"/>
  <c r="J19" i="1"/>
  <c r="J20" i="1"/>
  <c r="J21" i="1"/>
  <c r="J23" i="1"/>
  <c r="L23" i="1"/>
  <c r="O23" i="1"/>
  <c r="J24" i="1"/>
  <c r="J25" i="1"/>
  <c r="J26" i="1"/>
  <c r="J28" i="1"/>
  <c r="L28" i="1"/>
  <c r="O28" i="1"/>
  <c r="J29" i="1"/>
  <c r="J30" i="1"/>
  <c r="J31" i="1"/>
  <c r="J34" i="1"/>
  <c r="L34" i="1"/>
  <c r="O34" i="1"/>
  <c r="J35" i="1"/>
  <c r="J36" i="1"/>
  <c r="J37" i="1"/>
  <c r="J39" i="1"/>
  <c r="L39" i="1"/>
  <c r="O39" i="1"/>
  <c r="J40" i="1"/>
  <c r="J41" i="1"/>
  <c r="J42" i="1"/>
  <c r="J44" i="1"/>
  <c r="L44" i="1"/>
  <c r="O44" i="1"/>
  <c r="J45" i="1"/>
  <c r="J46" i="1"/>
  <c r="J47" i="1"/>
  <c r="J49" i="1"/>
  <c r="L49" i="1"/>
  <c r="O49" i="1"/>
  <c r="J50" i="1"/>
  <c r="J51" i="1"/>
  <c r="J52" i="1"/>
  <c r="J54" i="1"/>
  <c r="L54" i="1"/>
  <c r="O54" i="1"/>
  <c r="J55" i="1"/>
  <c r="J56" i="1"/>
  <c r="J57" i="1"/>
  <c r="J59" i="1"/>
  <c r="L59" i="1"/>
  <c r="O59" i="1"/>
  <c r="J60" i="1"/>
  <c r="J61" i="1"/>
  <c r="J62" i="1"/>
  <c r="J64" i="1"/>
  <c r="L64" i="1"/>
  <c r="O64" i="1"/>
  <c r="J65" i="1"/>
  <c r="J66" i="1"/>
  <c r="J67" i="1"/>
  <c r="J69" i="1"/>
  <c r="L69" i="1"/>
  <c r="O69" i="1"/>
  <c r="J70" i="1"/>
  <c r="J71" i="1"/>
  <c r="J72" i="1"/>
  <c r="J74" i="1"/>
  <c r="L74" i="1"/>
  <c r="O74" i="1"/>
  <c r="J75" i="1"/>
  <c r="J76" i="1"/>
  <c r="J77" i="1"/>
  <c r="J79" i="1"/>
  <c r="L79" i="1"/>
  <c r="O79" i="1"/>
  <c r="J80" i="1"/>
  <c r="J81" i="1"/>
  <c r="J82" i="1"/>
  <c r="J84" i="1"/>
  <c r="L84" i="1"/>
  <c r="O84" i="1"/>
  <c r="J85" i="1"/>
  <c r="J86" i="1"/>
  <c r="J87" i="1"/>
  <c r="J89" i="1"/>
  <c r="L89" i="1"/>
  <c r="O89" i="1"/>
  <c r="J90" i="1"/>
  <c r="J91" i="1"/>
  <c r="J92" i="1"/>
  <c r="J94" i="1"/>
  <c r="L94" i="1"/>
  <c r="O94" i="1"/>
  <c r="J95" i="1"/>
  <c r="J96" i="1"/>
  <c r="J97" i="1"/>
  <c r="J99" i="1"/>
  <c r="L99" i="1"/>
  <c r="O99" i="1"/>
  <c r="J100" i="1"/>
  <c r="J101" i="1"/>
  <c r="J102" i="1"/>
  <c r="J104" i="1"/>
  <c r="L104" i="1"/>
  <c r="O104" i="1"/>
  <c r="J105" i="1"/>
  <c r="J106" i="1"/>
  <c r="J107" i="1"/>
  <c r="J109" i="1"/>
  <c r="L109" i="1"/>
  <c r="O109" i="1"/>
  <c r="J110" i="1"/>
  <c r="J111" i="1"/>
  <c r="J112" i="1"/>
  <c r="J114" i="1"/>
  <c r="L114" i="1"/>
  <c r="O114" i="1"/>
  <c r="J115" i="1"/>
  <c r="J116" i="1"/>
  <c r="J117" i="1"/>
  <c r="J119" i="1"/>
  <c r="L119" i="1"/>
  <c r="O119" i="1"/>
  <c r="J120" i="1"/>
  <c r="J121" i="1"/>
  <c r="J122" i="1"/>
  <c r="J124" i="1"/>
  <c r="L124" i="1"/>
  <c r="O124" i="1"/>
  <c r="J125" i="1"/>
  <c r="J126" i="1"/>
  <c r="J127" i="1"/>
  <c r="J129" i="1"/>
  <c r="L129" i="1"/>
  <c r="O129" i="1"/>
  <c r="J130" i="1"/>
  <c r="J131" i="1"/>
  <c r="J132" i="1"/>
  <c r="J134" i="1"/>
  <c r="L134" i="1"/>
  <c r="O134" i="1"/>
  <c r="J135" i="1"/>
  <c r="J136" i="1"/>
  <c r="J137" i="1"/>
  <c r="J139" i="1"/>
  <c r="L139" i="1"/>
  <c r="O139" i="1"/>
  <c r="J140" i="1"/>
  <c r="J141" i="1"/>
  <c r="J142" i="1"/>
  <c r="J144" i="1"/>
  <c r="L144" i="1"/>
  <c r="O144" i="1"/>
  <c r="J145" i="1"/>
  <c r="J146" i="1"/>
  <c r="J147" i="1"/>
  <c r="J149" i="1"/>
  <c r="L149" i="1"/>
  <c r="O149" i="1"/>
  <c r="J150" i="1"/>
  <c r="J151" i="1"/>
  <c r="J152" i="1"/>
  <c r="J154" i="1"/>
  <c r="L154" i="1"/>
  <c r="O154" i="1"/>
  <c r="J155" i="1"/>
  <c r="J156" i="1"/>
  <c r="J157" i="1"/>
  <c r="J159" i="1"/>
  <c r="L159" i="1"/>
  <c r="O159" i="1"/>
  <c r="J160" i="1"/>
  <c r="J161" i="1"/>
  <c r="J162" i="1"/>
  <c r="J164" i="1"/>
  <c r="L164" i="1"/>
  <c r="O164" i="1"/>
  <c r="J165" i="1"/>
  <c r="J166" i="1"/>
  <c r="J167" i="1"/>
  <c r="J169" i="1"/>
  <c r="L169" i="1"/>
  <c r="O169" i="1"/>
  <c r="J170" i="1"/>
  <c r="J171" i="1"/>
  <c r="J172" i="1"/>
  <c r="J174" i="1"/>
  <c r="L174" i="1"/>
  <c r="O174" i="1"/>
  <c r="J175" i="1"/>
  <c r="J176" i="1"/>
  <c r="J177" i="1"/>
</calcChain>
</file>

<file path=xl/sharedStrings.xml><?xml version="1.0" encoding="utf-8"?>
<sst xmlns="http://schemas.openxmlformats.org/spreadsheetml/2006/main" count="310" uniqueCount="172">
  <si>
    <t>D</t>
  </si>
  <si>
    <t>C</t>
  </si>
  <si>
    <t>B</t>
  </si>
  <si>
    <t>A</t>
  </si>
  <si>
    <t>Selenia McKoy</t>
  </si>
  <si>
    <t>Southern Nash</t>
  </si>
  <si>
    <t>Preston Tucker</t>
  </si>
  <si>
    <t>Logan Wheeler</t>
  </si>
  <si>
    <t>Bradley Glover</t>
  </si>
  <si>
    <t>Karen Cox</t>
  </si>
  <si>
    <t>Daniel Radford</t>
  </si>
  <si>
    <t>Charles B Aycock</t>
  </si>
  <si>
    <t>Johanna Morgoto</t>
  </si>
  <si>
    <t>Marto Zenil</t>
  </si>
  <si>
    <t xml:space="preserve">Daniel </t>
  </si>
  <si>
    <t>David Alverete</t>
  </si>
  <si>
    <t>Washington H S</t>
  </si>
  <si>
    <t>Joy Weidrick</t>
  </si>
  <si>
    <t>no show</t>
  </si>
  <si>
    <t>Kayla Murphy</t>
  </si>
  <si>
    <t>Hanah Sones</t>
  </si>
  <si>
    <t>Holly Schratweiser</t>
  </si>
  <si>
    <t>Caroline Sawyer</t>
  </si>
  <si>
    <t>Camden</t>
  </si>
  <si>
    <t>Grace Manzer</t>
  </si>
  <si>
    <t>Adrian Wood</t>
  </si>
  <si>
    <t>Ted Manzer</t>
  </si>
  <si>
    <t>Ben Pendleton</t>
  </si>
  <si>
    <t>Northeastern H S</t>
  </si>
  <si>
    <t>Jordan Whitley</t>
  </si>
  <si>
    <t>Jared Brooks</t>
  </si>
  <si>
    <t>Hannah Brittain</t>
  </si>
  <si>
    <t>Alex Silliman</t>
  </si>
  <si>
    <t>Aaron Funderburke</t>
  </si>
  <si>
    <t>Jesse C. Carson</t>
  </si>
  <si>
    <t>Kevin Shaver</t>
  </si>
  <si>
    <t>Clark Adams</t>
  </si>
  <si>
    <t>Sam Reeder</t>
  </si>
  <si>
    <t>Jason Chester</t>
  </si>
  <si>
    <t>Elizabeth Satterwhite</t>
  </si>
  <si>
    <t>Heather Wade</t>
  </si>
  <si>
    <t>Abby Leatherman</t>
  </si>
  <si>
    <t>West Rowan H S</t>
  </si>
  <si>
    <t>Cody Wines</t>
  </si>
  <si>
    <t>Jordan Malone</t>
  </si>
  <si>
    <t>Doug Vernon</t>
  </si>
  <si>
    <t>Matthew Wockenfuss</t>
  </si>
  <si>
    <t>Sherilee Deal</t>
  </si>
  <si>
    <t>Eric Hamilton</t>
  </si>
  <si>
    <t>Northwest Cabarrus</t>
  </si>
  <si>
    <t>Chandler Whitt</t>
  </si>
  <si>
    <t>Nathan Gantt</t>
  </si>
  <si>
    <t>Sydney Worley</t>
  </si>
  <si>
    <t>Danny Montgomery</t>
  </si>
  <si>
    <t>Allie Setzer</t>
  </si>
  <si>
    <t>Bunker Hill H S</t>
  </si>
  <si>
    <t>Jamie Williams</t>
  </si>
  <si>
    <t>Ben Kohnie</t>
  </si>
  <si>
    <t>Eric Young</t>
  </si>
  <si>
    <t xml:space="preserve">South Caldwell </t>
  </si>
  <si>
    <t>Tyler Mitchell</t>
  </si>
  <si>
    <t>Hannah Rogers</t>
  </si>
  <si>
    <t>Scottie Cook</t>
  </si>
  <si>
    <t>Graham Rubner</t>
  </si>
  <si>
    <t>J. D. Sink</t>
  </si>
  <si>
    <t>Justin Owenby</t>
  </si>
  <si>
    <t>Alexander Central</t>
  </si>
  <si>
    <t>Jordan Hunt</t>
  </si>
  <si>
    <t>Alan Henson</t>
  </si>
  <si>
    <t>Nathan Beasley</t>
  </si>
  <si>
    <t>Eastern Randolph</t>
  </si>
  <si>
    <t>Quinn Street</t>
  </si>
  <si>
    <t>Heath Shaw</t>
  </si>
  <si>
    <t>Dillon Parker</t>
  </si>
  <si>
    <t>Christopher Hart</t>
  </si>
  <si>
    <t>A. J. Brooks</t>
  </si>
  <si>
    <t>Chatham Central</t>
  </si>
  <si>
    <t>Colton Robertson</t>
  </si>
  <si>
    <t>Drew Riggins</t>
  </si>
  <si>
    <t>Jess Patterson</t>
  </si>
  <si>
    <t>Nick Anders</t>
  </si>
  <si>
    <t>Summer Holland</t>
  </si>
  <si>
    <t>Southern Alamance</t>
  </si>
  <si>
    <t>Brittany Baker</t>
  </si>
  <si>
    <t>Rachel McCullen</t>
  </si>
  <si>
    <t>Hunter Graham</t>
  </si>
  <si>
    <t>Andrea Sanderson</t>
  </si>
  <si>
    <t>Ana Pantoja</t>
  </si>
  <si>
    <t>Southern Wayne</t>
  </si>
  <si>
    <t>Micheala Piner</t>
  </si>
  <si>
    <t>Henry Gregory</t>
  </si>
  <si>
    <t>Gray Rixey</t>
  </si>
  <si>
    <t>Glenn Howell</t>
  </si>
  <si>
    <t>Ed Gaylon</t>
  </si>
  <si>
    <t>West Carteret H S</t>
  </si>
  <si>
    <t>Cole Narron</t>
  </si>
  <si>
    <t>Bailey Batchelor</t>
  </si>
  <si>
    <t>Barry Honeycutt</t>
  </si>
  <si>
    <t>Cody Brockman</t>
  </si>
  <si>
    <t>Corinth Holders</t>
  </si>
  <si>
    <t>Katlin Barnes</t>
  </si>
  <si>
    <t>Rebecca Williams</t>
  </si>
  <si>
    <t>Jessica Wilson</t>
  </si>
  <si>
    <t>Donald Dudley</t>
  </si>
  <si>
    <t>Lisa Parrish</t>
  </si>
  <si>
    <t xml:space="preserve"> Hunt H S</t>
  </si>
  <si>
    <t>Maris Almquist</t>
  </si>
  <si>
    <t>Grady Sullivan</t>
  </si>
  <si>
    <t>Michael Johnson</t>
  </si>
  <si>
    <t>Carol Lassiter</t>
  </si>
  <si>
    <t>Rolesville</t>
  </si>
  <si>
    <t>Niki Brown</t>
  </si>
  <si>
    <t>Wake Forest-</t>
  </si>
  <si>
    <t>Hannah Wiggs</t>
  </si>
  <si>
    <t>Daniel Strader</t>
  </si>
  <si>
    <t>Hannah Hood</t>
  </si>
  <si>
    <t>Cindy Adams</t>
  </si>
  <si>
    <t>Nicholas Daunoy</t>
  </si>
  <si>
    <t>West Johnston</t>
  </si>
  <si>
    <t>Justin Seguret</t>
  </si>
  <si>
    <t>Ashley Johnson</t>
  </si>
  <si>
    <t>Harvey Franklin</t>
  </si>
  <si>
    <t>Chase Ammons</t>
  </si>
  <si>
    <t>Chuck Michel</t>
  </si>
  <si>
    <t>Ben Zimmerman</t>
  </si>
  <si>
    <t>Madison H S</t>
  </si>
  <si>
    <t>Andrew Palmer</t>
  </si>
  <si>
    <t>Austin Owen</t>
  </si>
  <si>
    <t>Andy VonCannon</t>
  </si>
  <si>
    <t>Brooke Smith</t>
  </si>
  <si>
    <t>Dan Harris</t>
  </si>
  <si>
    <t>Kimberley Laughter</t>
  </si>
  <si>
    <t>Brevard H S</t>
  </si>
  <si>
    <t>Morgan Dale</t>
  </si>
  <si>
    <t>Hanna Snell</t>
  </si>
  <si>
    <t>Brandon Collins</t>
  </si>
  <si>
    <t>Nina Fisher</t>
  </si>
  <si>
    <t>Kassidy Rowman</t>
  </si>
  <si>
    <t>Charles D. Owen</t>
  </si>
  <si>
    <t>Dylan Hall</t>
  </si>
  <si>
    <t>Whitney Williams</t>
  </si>
  <si>
    <t>Josh Justice</t>
  </si>
  <si>
    <t>Austin Boone</t>
  </si>
  <si>
    <t>Cape Fear H S</t>
  </si>
  <si>
    <t>Alex Riley</t>
  </si>
  <si>
    <t>Josh Pshock</t>
  </si>
  <si>
    <t>Carlos Moreno</t>
  </si>
  <si>
    <t>Tara King</t>
  </si>
  <si>
    <t>David McDonald</t>
  </si>
  <si>
    <t>Gray's Creek</t>
  </si>
  <si>
    <t>Jacob Noyes</t>
  </si>
  <si>
    <t>Adam Redwine</t>
  </si>
  <si>
    <t>Jessie Burroughs</t>
  </si>
  <si>
    <t>Jeff Paris</t>
  </si>
  <si>
    <t>Elizabeth Axelberg</t>
  </si>
  <si>
    <t>Columbus H S</t>
  </si>
  <si>
    <t>Team Rank after Dress Code Violation</t>
  </si>
  <si>
    <t>Team Score after Dress Code Violation</t>
  </si>
  <si>
    <r>
      <t xml:space="preserve">10% Dress Code Violation
</t>
    </r>
    <r>
      <rPr>
        <b/>
        <sz val="12"/>
        <color indexed="10"/>
        <rFont val="Arial"/>
        <family val="2"/>
      </rPr>
      <t>NOTE: Enter 0 if no violation.</t>
    </r>
  </si>
  <si>
    <t>Team Rank</t>
  </si>
  <si>
    <t>Team Score</t>
  </si>
  <si>
    <t>Individual Rank</t>
  </si>
  <si>
    <t>Individual Scores</t>
  </si>
  <si>
    <t>Problem Solving</t>
  </si>
  <si>
    <t>Practicum</t>
  </si>
  <si>
    <t>I.D.</t>
  </si>
  <si>
    <t>Knowledge</t>
  </si>
  <si>
    <t xml:space="preserve"> Contestant No.</t>
  </si>
  <si>
    <t>Contestant Name</t>
  </si>
  <si>
    <t>Chapter/Advisor</t>
  </si>
  <si>
    <t>Activities</t>
  </si>
  <si>
    <t>State Nursery Landscape 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</si>
</sst>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sz val="10"/>
      <name val="Arial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</borders>
  <cellStyleXfs count="3">
    <xf numFmtId="0" fontId="0" fillId="0" borderId="0" applyFill="0"/>
    <xf numFmtId="9" fontId="1" fillId="0" borderId="0" applyFont="0" applyFill="0" applyBorder="0" applyAlignment="0" applyProtection="0"/>
    <xf numFmtId="0" fontId="1" fillId="0" borderId="0" applyFill="0"/>
  </cellStyleXfs>
  <cellXfs count="126">
    <xf numFmtId="0" fontId="0" fillId="0" borderId="0" xfId="0"/>
    <xf numFmtId="0" fontId="1" fillId="0" borderId="0" xfId="0" applyFont="1"/>
    <xf numFmtId="2" fontId="1" fillId="0" borderId="0" xfId="0" applyNumberFormat="1" applyFont="1"/>
    <xf numFmtId="0" fontId="2" fillId="0" borderId="0" xfId="0" applyFont="1"/>
    <xf numFmtId="0" fontId="2" fillId="0" borderId="0" xfId="0" applyFont="1" applyBorder="1"/>
    <xf numFmtId="0" fontId="1" fillId="0" borderId="0" xfId="0" applyFont="1" applyBorder="1"/>
    <xf numFmtId="2" fontId="1" fillId="0" borderId="0" xfId="0" applyNumberFormat="1" applyFont="1" applyBorder="1"/>
    <xf numFmtId="0" fontId="2" fillId="0" borderId="0" xfId="0" applyFont="1" applyFill="1" applyBorder="1"/>
    <xf numFmtId="0" fontId="1" fillId="0" borderId="0" xfId="0" applyFont="1" applyFill="1" applyBorder="1"/>
    <xf numFmtId="2" fontId="1" fillId="0" borderId="0" xfId="0" applyNumberFormat="1" applyFont="1" applyFill="1" applyBorder="1"/>
    <xf numFmtId="0" fontId="3" fillId="2" borderId="0" xfId="0" applyFont="1" applyFill="1" applyBorder="1"/>
    <xf numFmtId="2" fontId="3" fillId="2" borderId="0" xfId="0" applyNumberFormat="1" applyFont="1" applyFill="1" applyBorder="1"/>
    <xf numFmtId="0" fontId="3" fillId="2" borderId="0" xfId="0" applyFont="1" applyFill="1"/>
    <xf numFmtId="0" fontId="3" fillId="2" borderId="1" xfId="0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2" fontId="3" fillId="2" borderId="1" xfId="1" applyNumberFormat="1" applyFont="1" applyFill="1" applyBorder="1" applyAlignment="1">
      <alignment horizontal="center"/>
    </xf>
    <xf numFmtId="0" fontId="3" fillId="2" borderId="1" xfId="0" applyFont="1" applyFill="1" applyBorder="1"/>
    <xf numFmtId="0" fontId="3" fillId="2" borderId="2" xfId="0" applyFont="1" applyFill="1" applyBorder="1" applyAlignment="1">
      <alignment horizontal="center"/>
    </xf>
    <xf numFmtId="2" fontId="3" fillId="2" borderId="3" xfId="0" applyNumberFormat="1" applyFont="1" applyFill="1" applyBorder="1" applyAlignment="1">
      <alignment horizontal="center"/>
    </xf>
    <xf numFmtId="2" fontId="3" fillId="2" borderId="3" xfId="1" applyNumberFormat="1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3" xfId="0" applyFont="1" applyFill="1" applyBorder="1"/>
    <xf numFmtId="0" fontId="3" fillId="2" borderId="4" xfId="0" applyFont="1" applyFill="1" applyBorder="1"/>
    <xf numFmtId="0" fontId="3" fillId="2" borderId="2" xfId="0" applyFont="1" applyFill="1" applyBorder="1"/>
    <xf numFmtId="0" fontId="4" fillId="2" borderId="5" xfId="0" applyFont="1" applyFill="1" applyBorder="1"/>
    <xf numFmtId="0" fontId="3" fillId="2" borderId="6" xfId="0" applyFont="1" applyFill="1" applyBorder="1"/>
    <xf numFmtId="0" fontId="3" fillId="2" borderId="7" xfId="0" applyFont="1" applyFill="1" applyBorder="1"/>
    <xf numFmtId="0" fontId="3" fillId="2" borderId="8" xfId="0" applyFont="1" applyFill="1" applyBorder="1"/>
    <xf numFmtId="1" fontId="3" fillId="2" borderId="3" xfId="0" applyNumberFormat="1" applyFont="1" applyFill="1" applyBorder="1" applyAlignment="1">
      <alignment horizontal="center"/>
    </xf>
    <xf numFmtId="1" fontId="3" fillId="2" borderId="3" xfId="1" applyNumberFormat="1" applyFont="1" applyFill="1" applyBorder="1" applyAlignment="1">
      <alignment horizontal="center"/>
    </xf>
    <xf numFmtId="2" fontId="3" fillId="2" borderId="2" xfId="0" applyNumberFormat="1" applyFont="1" applyFill="1" applyBorder="1" applyAlignment="1">
      <alignment horizontal="center"/>
    </xf>
    <xf numFmtId="2" fontId="3" fillId="2" borderId="2" xfId="1" applyNumberFormat="1" applyFont="1" applyFill="1" applyBorder="1" applyAlignment="1">
      <alignment horizontal="center"/>
    </xf>
    <xf numFmtId="0" fontId="3" fillId="2" borderId="5" xfId="0" applyFont="1" applyFill="1" applyBorder="1"/>
    <xf numFmtId="0" fontId="3" fillId="2" borderId="6" xfId="0" applyFont="1" applyFill="1" applyBorder="1" applyAlignment="1">
      <alignment horizontal="center"/>
    </xf>
    <xf numFmtId="2" fontId="3" fillId="2" borderId="6" xfId="0" applyNumberFormat="1" applyFont="1" applyFill="1" applyBorder="1" applyAlignment="1">
      <alignment horizontal="center"/>
    </xf>
    <xf numFmtId="2" fontId="3" fillId="2" borderId="6" xfId="1" applyNumberFormat="1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2" fontId="3" fillId="0" borderId="6" xfId="0" applyNumberFormat="1" applyFont="1" applyFill="1" applyBorder="1" applyAlignment="1">
      <alignment horizontal="center"/>
    </xf>
    <xf numFmtId="2" fontId="3" fillId="0" borderId="6" xfId="1" applyNumberFormat="1" applyFont="1" applyFill="1" applyBorder="1" applyAlignment="1">
      <alignment horizontal="center"/>
    </xf>
    <xf numFmtId="0" fontId="3" fillId="0" borderId="6" xfId="0" applyFont="1" applyFill="1" applyBorder="1"/>
    <xf numFmtId="0" fontId="3" fillId="0" borderId="1" xfId="0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2" fontId="3" fillId="0" borderId="1" xfId="1" applyNumberFormat="1" applyFont="1" applyFill="1" applyBorder="1" applyAlignment="1">
      <alignment horizontal="center"/>
    </xf>
    <xf numFmtId="0" fontId="3" fillId="0" borderId="1" xfId="0" applyFont="1" applyFill="1" applyBorder="1"/>
    <xf numFmtId="0" fontId="3" fillId="0" borderId="8" xfId="0" applyFont="1" applyFill="1" applyBorder="1"/>
    <xf numFmtId="0" fontId="3" fillId="0" borderId="2" xfId="0" applyFont="1" applyFill="1" applyBorder="1" applyAlignment="1">
      <alignment horizontal="center"/>
    </xf>
    <xf numFmtId="2" fontId="3" fillId="0" borderId="3" xfId="0" applyNumberFormat="1" applyFont="1" applyFill="1" applyBorder="1" applyAlignment="1">
      <alignment horizontal="center"/>
    </xf>
    <xf numFmtId="2" fontId="3" fillId="0" borderId="3" xfId="1" applyNumberFormat="1" applyFont="1" applyFill="1" applyBorder="1" applyAlignment="1">
      <alignment horizontal="center"/>
    </xf>
    <xf numFmtId="1" fontId="3" fillId="0" borderId="3" xfId="0" applyNumberFormat="1" applyFont="1" applyFill="1" applyBorder="1" applyAlignment="1">
      <alignment horizontal="center"/>
    </xf>
    <xf numFmtId="1" fontId="3" fillId="0" borderId="3" xfId="1" applyNumberFormat="1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3" xfId="0" applyFont="1" applyFill="1" applyBorder="1"/>
    <xf numFmtId="0" fontId="3" fillId="0" borderId="4" xfId="0" applyFont="1" applyFill="1" applyBorder="1"/>
    <xf numFmtId="2" fontId="3" fillId="0" borderId="2" xfId="0" applyNumberFormat="1" applyFont="1" applyFill="1" applyBorder="1" applyAlignment="1">
      <alignment horizontal="center"/>
    </xf>
    <xf numFmtId="2" fontId="3" fillId="0" borderId="2" xfId="1" applyNumberFormat="1" applyFont="1" applyFill="1" applyBorder="1" applyAlignment="1">
      <alignment horizontal="center"/>
    </xf>
    <xf numFmtId="0" fontId="3" fillId="0" borderId="2" xfId="0" applyFont="1" applyFill="1" applyBorder="1"/>
    <xf numFmtId="0" fontId="3" fillId="0" borderId="5" xfId="0" applyFont="1" applyFill="1" applyBorder="1"/>
    <xf numFmtId="0" fontId="3" fillId="3" borderId="1" xfId="0" applyFont="1" applyFill="1" applyBorder="1" applyAlignment="1">
      <alignment horizontal="center"/>
    </xf>
    <xf numFmtId="2" fontId="3" fillId="3" borderId="1" xfId="0" applyNumberFormat="1" applyFont="1" applyFill="1" applyBorder="1" applyAlignment="1">
      <alignment horizontal="center"/>
    </xf>
    <xf numFmtId="2" fontId="3" fillId="3" borderId="1" xfId="1" applyNumberFormat="1" applyFont="1" applyFill="1" applyBorder="1" applyAlignment="1">
      <alignment horizontal="center"/>
    </xf>
    <xf numFmtId="0" fontId="3" fillId="3" borderId="1" xfId="0" applyFont="1" applyFill="1" applyBorder="1"/>
    <xf numFmtId="0" fontId="3" fillId="3" borderId="8" xfId="0" applyFont="1" applyFill="1" applyBorder="1"/>
    <xf numFmtId="0" fontId="3" fillId="3" borderId="2" xfId="0" applyFont="1" applyFill="1" applyBorder="1" applyAlignment="1">
      <alignment horizontal="center"/>
    </xf>
    <xf numFmtId="2" fontId="3" fillId="3" borderId="3" xfId="0" applyNumberFormat="1" applyFont="1" applyFill="1" applyBorder="1" applyAlignment="1">
      <alignment horizontal="center"/>
    </xf>
    <xf numFmtId="2" fontId="3" fillId="3" borderId="3" xfId="1" applyNumberFormat="1" applyFont="1" applyFill="1" applyBorder="1" applyAlignment="1">
      <alignment horizontal="center"/>
    </xf>
    <xf numFmtId="1" fontId="3" fillId="3" borderId="3" xfId="0" applyNumberFormat="1" applyFont="1" applyFill="1" applyBorder="1" applyAlignment="1">
      <alignment horizontal="center"/>
    </xf>
    <xf numFmtId="1" fontId="3" fillId="3" borderId="3" xfId="1" applyNumberFormat="1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/>
    <xf numFmtId="0" fontId="3" fillId="3" borderId="4" xfId="0" applyFont="1" applyFill="1" applyBorder="1"/>
    <xf numFmtId="2" fontId="3" fillId="3" borderId="2" xfId="0" applyNumberFormat="1" applyFont="1" applyFill="1" applyBorder="1" applyAlignment="1">
      <alignment horizontal="center"/>
    </xf>
    <xf numFmtId="2" fontId="3" fillId="3" borderId="2" xfId="1" applyNumberFormat="1" applyFont="1" applyFill="1" applyBorder="1" applyAlignment="1">
      <alignment horizontal="center"/>
    </xf>
    <xf numFmtId="0" fontId="3" fillId="3" borderId="2" xfId="0" applyFont="1" applyFill="1" applyBorder="1"/>
    <xf numFmtId="0" fontId="3" fillId="3" borderId="5" xfId="0" applyFont="1" applyFill="1" applyBorder="1"/>
    <xf numFmtId="0" fontId="3" fillId="3" borderId="6" xfId="0" applyFont="1" applyFill="1" applyBorder="1" applyAlignment="1">
      <alignment horizontal="center"/>
    </xf>
    <xf numFmtId="2" fontId="3" fillId="3" borderId="6" xfId="0" applyNumberFormat="1" applyFont="1" applyFill="1" applyBorder="1" applyAlignment="1">
      <alignment horizontal="center"/>
    </xf>
    <xf numFmtId="2" fontId="3" fillId="3" borderId="6" xfId="1" applyNumberFormat="1" applyFont="1" applyFill="1" applyBorder="1" applyAlignment="1">
      <alignment horizontal="center"/>
    </xf>
    <xf numFmtId="0" fontId="3" fillId="3" borderId="6" xfId="0" applyFont="1" applyFill="1" applyBorder="1"/>
    <xf numFmtId="0" fontId="4" fillId="3" borderId="5" xfId="0" applyFont="1" applyFill="1" applyBorder="1"/>
    <xf numFmtId="0" fontId="3" fillId="3" borderId="9" xfId="0" applyFont="1" applyFill="1" applyBorder="1" applyAlignment="1">
      <alignment horizontal="center"/>
    </xf>
    <xf numFmtId="2" fontId="3" fillId="3" borderId="10" xfId="0" applyNumberFormat="1" applyFont="1" applyFill="1" applyBorder="1" applyAlignment="1">
      <alignment horizontal="center"/>
    </xf>
    <xf numFmtId="2" fontId="3" fillId="3" borderId="10" xfId="1" applyNumberFormat="1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3" fillId="4" borderId="10" xfId="0" applyFont="1" applyFill="1" applyBorder="1" applyAlignment="1">
      <alignment horizontal="center"/>
    </xf>
    <xf numFmtId="0" fontId="3" fillId="4" borderId="10" xfId="0" applyFont="1" applyFill="1" applyBorder="1"/>
    <xf numFmtId="0" fontId="3" fillId="4" borderId="7" xfId="0" applyFont="1" applyFill="1" applyBorder="1"/>
    <xf numFmtId="0" fontId="3" fillId="4" borderId="3" xfId="0" applyFont="1" applyFill="1" applyBorder="1" applyAlignment="1">
      <alignment horizontal="center"/>
    </xf>
    <xf numFmtId="0" fontId="3" fillId="4" borderId="3" xfId="0" applyFont="1" applyFill="1" applyBorder="1"/>
    <xf numFmtId="0" fontId="3" fillId="4" borderId="4" xfId="0" applyFont="1" applyFill="1" applyBorder="1"/>
    <xf numFmtId="0" fontId="3" fillId="4" borderId="2" xfId="0" applyFont="1" applyFill="1" applyBorder="1" applyAlignment="1">
      <alignment horizontal="center"/>
    </xf>
    <xf numFmtId="0" fontId="3" fillId="4" borderId="2" xfId="0" applyFont="1" applyFill="1" applyBorder="1"/>
    <xf numFmtId="0" fontId="4" fillId="4" borderId="5" xfId="0" applyFont="1" applyFill="1" applyBorder="1"/>
    <xf numFmtId="2" fontId="3" fillId="3" borderId="6" xfId="0" applyNumberFormat="1" applyFont="1" applyFill="1" applyBorder="1"/>
    <xf numFmtId="0" fontId="3" fillId="3" borderId="10" xfId="0" applyFont="1" applyFill="1" applyBorder="1"/>
    <xf numFmtId="0" fontId="3" fillId="3" borderId="7" xfId="0" applyFont="1" applyFill="1" applyBorder="1"/>
    <xf numFmtId="0" fontId="3" fillId="3" borderId="11" xfId="0" applyFont="1" applyFill="1" applyBorder="1" applyAlignment="1">
      <alignment horizontal="center"/>
    </xf>
    <xf numFmtId="0" fontId="3" fillId="4" borderId="11" xfId="0" applyFont="1" applyFill="1" applyBorder="1" applyAlignment="1">
      <alignment horizontal="center"/>
    </xf>
    <xf numFmtId="0" fontId="3" fillId="4" borderId="11" xfId="0" applyFont="1" applyFill="1" applyBorder="1"/>
    <xf numFmtId="0" fontId="4" fillId="4" borderId="12" xfId="0" applyFont="1" applyFill="1" applyBorder="1"/>
    <xf numFmtId="0" fontId="3" fillId="3" borderId="0" xfId="0" applyFont="1" applyFill="1"/>
    <xf numFmtId="0" fontId="3" fillId="3" borderId="11" xfId="0" applyFont="1" applyFill="1" applyBorder="1"/>
    <xf numFmtId="0" fontId="4" fillId="3" borderId="12" xfId="0" applyFont="1" applyFill="1" applyBorder="1"/>
    <xf numFmtId="0" fontId="3" fillId="3" borderId="0" xfId="0" applyFont="1" applyFill="1" applyBorder="1"/>
    <xf numFmtId="0" fontId="3" fillId="4" borderId="1" xfId="0" applyFont="1" applyFill="1" applyBorder="1" applyAlignment="1">
      <alignment horizontal="center"/>
    </xf>
    <xf numFmtId="0" fontId="3" fillId="4" borderId="1" xfId="0" applyFont="1" applyFill="1" applyBorder="1"/>
    <xf numFmtId="0" fontId="3" fillId="4" borderId="8" xfId="0" applyFont="1" applyFill="1" applyBorder="1"/>
    <xf numFmtId="1" fontId="3" fillId="3" borderId="6" xfId="0" applyNumberFormat="1" applyFont="1" applyFill="1" applyBorder="1" applyAlignment="1">
      <alignment horizontal="center"/>
    </xf>
    <xf numFmtId="1" fontId="3" fillId="3" borderId="6" xfId="1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" fontId="3" fillId="4" borderId="3" xfId="1" applyNumberFormat="1" applyFont="1" applyFill="1" applyBorder="1" applyAlignment="1">
      <alignment horizontal="center"/>
    </xf>
    <xf numFmtId="0" fontId="4" fillId="3" borderId="4" xfId="0" applyFont="1" applyFill="1" applyBorder="1"/>
    <xf numFmtId="0" fontId="3" fillId="3" borderId="0" xfId="0" applyFont="1" applyFill="1" applyBorder="1" applyAlignment="1">
      <alignment horizontal="center"/>
    </xf>
    <xf numFmtId="2" fontId="3" fillId="3" borderId="0" xfId="0" applyNumberFormat="1" applyFont="1" applyFill="1" applyBorder="1" applyAlignment="1">
      <alignment horizontal="center"/>
    </xf>
    <xf numFmtId="2" fontId="3" fillId="3" borderId="0" xfId="1" applyNumberFormat="1" applyFont="1" applyFill="1" applyBorder="1" applyAlignment="1">
      <alignment horizontal="center"/>
    </xf>
    <xf numFmtId="0" fontId="2" fillId="0" borderId="0" xfId="0" applyFont="1" applyAlignment="1">
      <alignment wrapText="1"/>
    </xf>
    <xf numFmtId="0" fontId="3" fillId="3" borderId="13" xfId="0" applyFont="1" applyFill="1" applyBorder="1" applyAlignment="1">
      <alignment horizontal="center" vertical="center" wrapText="1"/>
    </xf>
    <xf numFmtId="2" fontId="3" fillId="3" borderId="13" xfId="0" applyNumberFormat="1" applyFont="1" applyFill="1" applyBorder="1" applyAlignment="1">
      <alignment horizontal="center" vertical="center" wrapText="1"/>
    </xf>
    <xf numFmtId="2" fontId="5" fillId="3" borderId="13" xfId="0" applyNumberFormat="1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wrapText="1"/>
    </xf>
    <xf numFmtId="0" fontId="3" fillId="3" borderId="15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Continuous" vertical="center" wrapText="1"/>
    </xf>
    <xf numFmtId="0" fontId="7" fillId="5" borderId="18" xfId="0" applyFont="1" applyFill="1" applyBorder="1" applyAlignment="1">
      <alignment horizontal="centerContinuous"/>
    </xf>
    <xf numFmtId="0" fontId="7" fillId="5" borderId="19" xfId="0" applyFont="1" applyFill="1" applyBorder="1" applyAlignment="1">
      <alignment horizontal="centerContinuous"/>
    </xf>
    <xf numFmtId="0" fontId="7" fillId="5" borderId="20" xfId="0" applyFont="1" applyFill="1" applyBorder="1" applyAlignment="1">
      <alignment horizontal="centerContinuous"/>
    </xf>
  </cellXfs>
  <cellStyles count="3">
    <cellStyle name="Normal" xfId="0" builtinId="0"/>
    <cellStyle name="Normal 2" xfId="2"/>
    <cellStyle name="Percent" xfId="1" builtinId="5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T252"/>
  <sheetViews>
    <sheetView tabSelected="1" zoomScaleSheetLayoutView="65" workbookViewId="0">
      <pane ySplit="2" topLeftCell="A3" activePane="bottomLeft" state="frozen"/>
      <selection pane="bottomLeft" activeCell="J3" sqref="J3"/>
    </sheetView>
  </sheetViews>
  <sheetFormatPr baseColWidth="10" defaultColWidth="8.83203125" defaultRowHeight="12" x14ac:dyDescent="0"/>
  <cols>
    <col min="1" max="1" width="23.83203125" customWidth="1"/>
    <col min="2" max="2" width="22.6640625" customWidth="1"/>
    <col min="3" max="3" width="7.83203125" customWidth="1"/>
    <col min="4" max="4" width="3.33203125" customWidth="1"/>
    <col min="5" max="8" width="8.6640625" customWidth="1"/>
    <col min="9" max="9" width="10.33203125" customWidth="1"/>
    <col min="10" max="10" width="9.6640625" customWidth="1"/>
    <col min="11" max="11" width="6.5" customWidth="1"/>
    <col min="12" max="12" width="6.5" style="3" customWidth="1"/>
    <col min="13" max="13" width="15.1640625" style="2" customWidth="1"/>
    <col min="14" max="14" width="12.1640625" style="2" customWidth="1"/>
    <col min="15" max="15" width="12.1640625" style="1" customWidth="1"/>
  </cols>
  <sheetData>
    <row r="1" spans="1:15" ht="13" thickBot="1">
      <c r="A1" s="1" t="s">
        <v>171</v>
      </c>
      <c r="E1" s="125" t="s">
        <v>170</v>
      </c>
      <c r="F1" s="124"/>
      <c r="G1" s="124"/>
      <c r="H1" s="123"/>
    </row>
    <row r="2" spans="1:15" s="114" customFormat="1" ht="55.25" customHeight="1" thickBot="1">
      <c r="A2" s="122" t="s">
        <v>169</v>
      </c>
      <c r="B2" s="121" t="s">
        <v>168</v>
      </c>
      <c r="C2" s="120" t="s">
        <v>167</v>
      </c>
      <c r="D2" s="119"/>
      <c r="E2" s="118" t="s">
        <v>166</v>
      </c>
      <c r="F2" s="118" t="s">
        <v>165</v>
      </c>
      <c r="G2" s="118" t="s">
        <v>164</v>
      </c>
      <c r="H2" s="118" t="s">
        <v>163</v>
      </c>
      <c r="I2" s="115" t="s">
        <v>162</v>
      </c>
      <c r="J2" s="115" t="s">
        <v>161</v>
      </c>
      <c r="K2" s="115" t="s">
        <v>160</v>
      </c>
      <c r="L2" s="115" t="s">
        <v>159</v>
      </c>
      <c r="M2" s="117" t="s">
        <v>158</v>
      </c>
      <c r="N2" s="116" t="s">
        <v>157</v>
      </c>
      <c r="O2" s="115" t="s">
        <v>156</v>
      </c>
    </row>
    <row r="3" spans="1:15" s="8" customFormat="1" ht="20" customHeight="1">
      <c r="A3" s="110" t="s">
        <v>155</v>
      </c>
      <c r="B3" s="100" t="s">
        <v>154</v>
      </c>
      <c r="C3" s="68">
        <v>1</v>
      </c>
      <c r="D3" s="68" t="s">
        <v>3</v>
      </c>
      <c r="E3" s="67">
        <v>370</v>
      </c>
      <c r="F3" s="67">
        <v>230</v>
      </c>
      <c r="G3" s="67">
        <v>40</v>
      </c>
      <c r="H3" s="67">
        <v>40</v>
      </c>
      <c r="I3" s="67">
        <f>SUM(E3:H3)</f>
        <v>680</v>
      </c>
      <c r="J3" s="67">
        <f>RANK(I3,$I$3:$I$162)</f>
        <v>47</v>
      </c>
      <c r="K3" s="67">
        <f>SUM(I3:I6)-MIN(I3:I6)</f>
        <v>2260</v>
      </c>
      <c r="L3" s="67">
        <f>RANK(K3,$K$3:$K$174)</f>
        <v>11</v>
      </c>
      <c r="M3" s="64">
        <v>0</v>
      </c>
      <c r="N3" s="63">
        <f>(K3-M3)</f>
        <v>2260</v>
      </c>
      <c r="O3" s="62">
        <f>RANK(N3,$N3:$N$177)</f>
        <v>10</v>
      </c>
    </row>
    <row r="4" spans="1:15" s="8" customFormat="1" ht="20" customHeight="1">
      <c r="A4" s="69" t="s">
        <v>153</v>
      </c>
      <c r="B4" s="68" t="s">
        <v>152</v>
      </c>
      <c r="C4" s="68">
        <v>1</v>
      </c>
      <c r="D4" s="68" t="s">
        <v>2</v>
      </c>
      <c r="E4" s="67">
        <v>360</v>
      </c>
      <c r="F4" s="67">
        <v>350</v>
      </c>
      <c r="G4" s="67">
        <v>80</v>
      </c>
      <c r="H4" s="67">
        <v>70</v>
      </c>
      <c r="I4" s="67">
        <f>SUM(E4:H4)</f>
        <v>860</v>
      </c>
      <c r="J4" s="67">
        <f>RANK(I4,$I$3:$I$162)</f>
        <v>22</v>
      </c>
      <c r="K4" s="67"/>
      <c r="L4" s="67"/>
      <c r="M4" s="63"/>
      <c r="N4" s="63"/>
      <c r="O4" s="67"/>
    </row>
    <row r="5" spans="1:15" s="8" customFormat="1" ht="20" customHeight="1">
      <c r="A5" s="69"/>
      <c r="B5" s="68" t="s">
        <v>151</v>
      </c>
      <c r="C5" s="68">
        <v>1</v>
      </c>
      <c r="D5" s="68" t="s">
        <v>1</v>
      </c>
      <c r="E5" s="67">
        <v>320</v>
      </c>
      <c r="F5" s="67">
        <v>180</v>
      </c>
      <c r="G5" s="67">
        <v>40</v>
      </c>
      <c r="H5" s="67">
        <v>40</v>
      </c>
      <c r="I5" s="67">
        <f>SUM(E5:H5)</f>
        <v>580</v>
      </c>
      <c r="J5" s="67">
        <f>RANK(I5,$I$3:$I$162)</f>
        <v>62</v>
      </c>
      <c r="K5" s="67"/>
      <c r="L5" s="67"/>
      <c r="M5" s="64"/>
      <c r="N5" s="63"/>
      <c r="O5" s="62"/>
    </row>
    <row r="6" spans="1:15" s="8" customFormat="1" ht="20" customHeight="1" thickBot="1">
      <c r="A6" s="61"/>
      <c r="B6" s="93" t="s">
        <v>150</v>
      </c>
      <c r="C6" s="93">
        <v>1</v>
      </c>
      <c r="D6" s="93" t="s">
        <v>0</v>
      </c>
      <c r="E6" s="82">
        <v>330</v>
      </c>
      <c r="F6" s="82">
        <v>310</v>
      </c>
      <c r="G6" s="82">
        <v>40</v>
      </c>
      <c r="H6" s="82">
        <v>40</v>
      </c>
      <c r="I6" s="82">
        <f>SUM(E6:H6)</f>
        <v>720</v>
      </c>
      <c r="J6" s="82">
        <f>RANK(I6,$I$3:$I$162)</f>
        <v>41</v>
      </c>
      <c r="K6" s="82"/>
      <c r="L6" s="82"/>
      <c r="M6" s="63"/>
      <c r="N6" s="63"/>
      <c r="O6" s="67"/>
    </row>
    <row r="7" spans="1:15" s="5" customFormat="1" ht="20" customHeight="1" thickBot="1">
      <c r="A7" s="77"/>
      <c r="B7" s="77"/>
      <c r="C7" s="77"/>
      <c r="D7" s="77"/>
      <c r="E7" s="77"/>
      <c r="F7" s="77"/>
      <c r="G7" s="77"/>
      <c r="H7" s="77"/>
      <c r="I7" s="77"/>
      <c r="J7" s="74"/>
      <c r="K7" s="77"/>
      <c r="L7" s="74"/>
      <c r="M7" s="75"/>
      <c r="N7" s="75"/>
      <c r="O7" s="74"/>
    </row>
    <row r="8" spans="1:15" s="8" customFormat="1" ht="20" customHeight="1">
      <c r="A8" s="101" t="s">
        <v>149</v>
      </c>
      <c r="B8" s="72" t="s">
        <v>148</v>
      </c>
      <c r="C8" s="72">
        <v>2</v>
      </c>
      <c r="D8" s="72" t="s">
        <v>3</v>
      </c>
      <c r="E8" s="62">
        <v>340</v>
      </c>
      <c r="F8" s="62">
        <v>240</v>
      </c>
      <c r="G8" s="62">
        <v>70</v>
      </c>
      <c r="H8" s="62">
        <v>30</v>
      </c>
      <c r="I8" s="62">
        <f>SUM(E8:H8)</f>
        <v>680</v>
      </c>
      <c r="J8" s="62">
        <f>RANK(I8,$I$3:$I$162)</f>
        <v>47</v>
      </c>
      <c r="K8" s="62">
        <f>SUM(I8:I11)-MIN(I8:I11)</f>
        <v>2060</v>
      </c>
      <c r="L8" s="62">
        <f>RANK(K8,$K$3:$K$174)</f>
        <v>15</v>
      </c>
      <c r="M8" s="63">
        <v>0</v>
      </c>
      <c r="N8" s="63">
        <f>(K8-M8)</f>
        <v>2060</v>
      </c>
      <c r="O8" s="67">
        <f>RANK(N8,$N$3:$N$177)</f>
        <v>15</v>
      </c>
    </row>
    <row r="9" spans="1:15" s="5" customFormat="1" ht="20" customHeight="1">
      <c r="A9" s="69" t="s">
        <v>147</v>
      </c>
      <c r="B9" s="68" t="s">
        <v>146</v>
      </c>
      <c r="C9" s="68">
        <v>2</v>
      </c>
      <c r="D9" s="68" t="s">
        <v>2</v>
      </c>
      <c r="E9" s="67">
        <v>400</v>
      </c>
      <c r="F9" s="67">
        <v>170</v>
      </c>
      <c r="G9" s="67">
        <v>80</v>
      </c>
      <c r="H9" s="67">
        <v>100</v>
      </c>
      <c r="I9" s="67">
        <f>SUM(E9:H9)</f>
        <v>750</v>
      </c>
      <c r="J9" s="67">
        <f>RANK(I9,$I$3:$I$162)</f>
        <v>38</v>
      </c>
      <c r="K9" s="67"/>
      <c r="L9" s="67"/>
      <c r="M9" s="64"/>
      <c r="N9" s="63"/>
      <c r="O9" s="62"/>
    </row>
    <row r="10" spans="1:15" s="8" customFormat="1" ht="20" customHeight="1">
      <c r="A10" s="69"/>
      <c r="B10" s="72" t="s">
        <v>145</v>
      </c>
      <c r="C10" s="68">
        <v>2</v>
      </c>
      <c r="D10" s="68" t="s">
        <v>1</v>
      </c>
      <c r="E10" s="67">
        <v>300</v>
      </c>
      <c r="F10" s="67">
        <v>130</v>
      </c>
      <c r="G10" s="67">
        <v>50</v>
      </c>
      <c r="H10" s="67">
        <v>60</v>
      </c>
      <c r="I10" s="67">
        <f>SUM(E10:H10)</f>
        <v>540</v>
      </c>
      <c r="J10" s="67">
        <f>RANK(I10,$I$3:$I$162)</f>
        <v>65</v>
      </c>
      <c r="K10" s="66"/>
      <c r="L10" s="65"/>
      <c r="M10" s="64"/>
      <c r="N10" s="63"/>
      <c r="O10" s="62"/>
    </row>
    <row r="11" spans="1:15" s="5" customFormat="1" ht="20" customHeight="1" thickBot="1">
      <c r="A11" s="61"/>
      <c r="B11" s="93" t="s">
        <v>144</v>
      </c>
      <c r="C11" s="93">
        <v>2</v>
      </c>
      <c r="D11" s="93" t="s">
        <v>0</v>
      </c>
      <c r="E11" s="82">
        <v>330</v>
      </c>
      <c r="F11" s="82">
        <v>190</v>
      </c>
      <c r="G11" s="82">
        <v>50</v>
      </c>
      <c r="H11" s="82">
        <v>60</v>
      </c>
      <c r="I11" s="82">
        <f>SUM(E11:H11)</f>
        <v>630</v>
      </c>
      <c r="J11" s="82">
        <f>RANK(I11,$I$3:$I$162)</f>
        <v>57</v>
      </c>
      <c r="K11" s="82"/>
      <c r="L11" s="82"/>
      <c r="M11" s="64"/>
      <c r="N11" s="63"/>
      <c r="O11" s="62"/>
    </row>
    <row r="12" spans="1:15" s="8" customFormat="1" ht="20" customHeight="1" thickBot="1">
      <c r="A12" s="77"/>
      <c r="B12" s="77"/>
      <c r="C12" s="77"/>
      <c r="D12" s="77"/>
      <c r="E12" s="77"/>
      <c r="F12" s="77"/>
      <c r="G12" s="77"/>
      <c r="H12" s="77"/>
      <c r="I12" s="77"/>
      <c r="J12" s="74"/>
      <c r="K12" s="74"/>
      <c r="L12" s="77"/>
      <c r="M12" s="92"/>
      <c r="N12" s="92"/>
      <c r="O12" s="74"/>
    </row>
    <row r="13" spans="1:15" s="8" customFormat="1" ht="20" customHeight="1">
      <c r="A13" s="101" t="s">
        <v>143</v>
      </c>
      <c r="B13" s="72" t="s">
        <v>142</v>
      </c>
      <c r="C13" s="72">
        <v>3</v>
      </c>
      <c r="D13" s="72" t="s">
        <v>3</v>
      </c>
      <c r="E13" s="62">
        <v>300</v>
      </c>
      <c r="F13" s="62">
        <v>140</v>
      </c>
      <c r="G13" s="62">
        <v>50</v>
      </c>
      <c r="H13" s="62">
        <v>40</v>
      </c>
      <c r="I13" s="62">
        <f>SUM(E13:H13)</f>
        <v>530</v>
      </c>
      <c r="J13" s="62">
        <f>RANK(I13,$I$3:$I$162)</f>
        <v>66</v>
      </c>
      <c r="K13" s="62">
        <f>SUM(I13:I16)-MIN(I13:I16)</f>
        <v>1790</v>
      </c>
      <c r="L13" s="62">
        <f>RANK(K13,$K$3:$K$174)</f>
        <v>16</v>
      </c>
      <c r="M13" s="64">
        <v>0</v>
      </c>
      <c r="N13" s="63">
        <f>(K13-M13)</f>
        <v>1790</v>
      </c>
      <c r="O13" s="62">
        <f>RANK(N13,$N$3:$N$177)</f>
        <v>16</v>
      </c>
    </row>
    <row r="14" spans="1:15" s="8" customFormat="1" ht="20" customHeight="1">
      <c r="A14" s="69" t="s">
        <v>141</v>
      </c>
      <c r="B14" s="68" t="s">
        <v>140</v>
      </c>
      <c r="C14" s="68">
        <v>3</v>
      </c>
      <c r="D14" s="68" t="s">
        <v>2</v>
      </c>
      <c r="E14" s="67">
        <v>330</v>
      </c>
      <c r="F14" s="67">
        <v>270</v>
      </c>
      <c r="G14" s="67">
        <v>40</v>
      </c>
      <c r="H14" s="67">
        <v>60</v>
      </c>
      <c r="I14" s="67">
        <f>SUM(E14:H14)</f>
        <v>700</v>
      </c>
      <c r="J14" s="67">
        <f>RANK(I14,$I$3:$I$162)</f>
        <v>42</v>
      </c>
      <c r="K14" s="67"/>
      <c r="L14" s="67"/>
      <c r="M14" s="64"/>
      <c r="N14" s="63"/>
      <c r="O14" s="62"/>
    </row>
    <row r="15" spans="1:15" s="5" customFormat="1" ht="20" customHeight="1">
      <c r="A15" s="69"/>
      <c r="B15" s="68" t="s">
        <v>139</v>
      </c>
      <c r="C15" s="68">
        <v>3</v>
      </c>
      <c r="D15" s="68" t="s">
        <v>1</v>
      </c>
      <c r="E15" s="67">
        <v>270</v>
      </c>
      <c r="F15" s="67">
        <v>210</v>
      </c>
      <c r="G15" s="67">
        <v>50</v>
      </c>
      <c r="H15" s="67">
        <v>30</v>
      </c>
      <c r="I15" s="67">
        <f>SUM(E15:H15)</f>
        <v>560</v>
      </c>
      <c r="J15" s="67">
        <f>RANK(I15,$I$3:$I$162)</f>
        <v>64</v>
      </c>
      <c r="K15" s="66"/>
      <c r="L15" s="65"/>
      <c r="M15" s="64"/>
      <c r="N15" s="63"/>
      <c r="O15" s="62"/>
    </row>
    <row r="16" spans="1:15" s="8" customFormat="1" ht="20" customHeight="1" thickBot="1">
      <c r="A16" s="69"/>
      <c r="B16" s="68"/>
      <c r="C16" s="68">
        <v>3</v>
      </c>
      <c r="D16" s="68" t="s">
        <v>0</v>
      </c>
      <c r="E16" s="67"/>
      <c r="F16" s="67"/>
      <c r="G16" s="67"/>
      <c r="H16" s="67"/>
      <c r="I16" s="67">
        <f>SUM(E16:H16)</f>
        <v>0</v>
      </c>
      <c r="J16" s="67">
        <f>RANK(I16,$I$3:$I$162)</f>
        <v>77</v>
      </c>
      <c r="K16" s="67"/>
      <c r="L16" s="67"/>
      <c r="M16" s="64"/>
      <c r="N16" s="63"/>
      <c r="O16" s="62"/>
    </row>
    <row r="17" spans="1:15" s="5" customFormat="1" ht="20" customHeight="1" thickBot="1">
      <c r="A17" s="77"/>
      <c r="B17" s="77"/>
      <c r="C17" s="77"/>
      <c r="D17" s="77"/>
      <c r="E17" s="77"/>
      <c r="F17" s="77"/>
      <c r="G17" s="77"/>
      <c r="H17" s="77"/>
      <c r="I17" s="77"/>
      <c r="J17" s="74"/>
      <c r="K17" s="74"/>
      <c r="L17" s="77"/>
      <c r="M17" s="92"/>
      <c r="N17" s="92"/>
      <c r="O17" s="74"/>
    </row>
    <row r="18" spans="1:15" s="8" customFormat="1" ht="20" customHeight="1">
      <c r="A18" s="78" t="s">
        <v>138</v>
      </c>
      <c r="B18" s="72" t="s">
        <v>137</v>
      </c>
      <c r="C18" s="72">
        <v>4</v>
      </c>
      <c r="D18" s="72" t="s">
        <v>3</v>
      </c>
      <c r="E18" s="62">
        <v>410</v>
      </c>
      <c r="F18" s="62">
        <v>350</v>
      </c>
      <c r="G18" s="62">
        <v>90</v>
      </c>
      <c r="H18" s="62">
        <v>20</v>
      </c>
      <c r="I18" s="62">
        <f>SUM(E18:H18)</f>
        <v>870</v>
      </c>
      <c r="J18" s="62">
        <f>RANK(I18,$I$3:$I$162)</f>
        <v>21</v>
      </c>
      <c r="K18" s="62">
        <f>SUM(I18:I21)-MIN(I18:I21)</f>
        <v>2330</v>
      </c>
      <c r="L18" s="62">
        <f>RANK(K18,$K$3:$K$174)</f>
        <v>9</v>
      </c>
      <c r="M18" s="64">
        <v>0</v>
      </c>
      <c r="N18" s="63">
        <f>(K18-M18)</f>
        <v>2330</v>
      </c>
      <c r="O18" s="62">
        <f>RANK(N18,$N$3:$N$177)</f>
        <v>8</v>
      </c>
    </row>
    <row r="19" spans="1:15" s="5" customFormat="1" ht="20" customHeight="1">
      <c r="A19" s="69" t="s">
        <v>136</v>
      </c>
      <c r="B19" s="68" t="s">
        <v>135</v>
      </c>
      <c r="C19" s="68">
        <v>4</v>
      </c>
      <c r="D19" s="68" t="s">
        <v>2</v>
      </c>
      <c r="E19" s="67">
        <v>350</v>
      </c>
      <c r="F19" s="67">
        <v>160</v>
      </c>
      <c r="G19" s="67">
        <v>90</v>
      </c>
      <c r="H19" s="67">
        <v>60</v>
      </c>
      <c r="I19" s="67">
        <f>SUM(E19:H19)</f>
        <v>660</v>
      </c>
      <c r="J19" s="67">
        <f>RANK(I19,$I$3:$I$162)</f>
        <v>51</v>
      </c>
      <c r="K19" s="67"/>
      <c r="L19" s="67"/>
      <c r="M19" s="64"/>
      <c r="N19" s="63"/>
      <c r="O19" s="62"/>
    </row>
    <row r="20" spans="1:15" s="8" customFormat="1" ht="20" customHeight="1">
      <c r="A20" s="69"/>
      <c r="B20" s="68" t="s">
        <v>134</v>
      </c>
      <c r="C20" s="68">
        <v>4</v>
      </c>
      <c r="D20" s="68" t="s">
        <v>1</v>
      </c>
      <c r="E20" s="67">
        <v>330</v>
      </c>
      <c r="F20" s="67">
        <v>250</v>
      </c>
      <c r="G20" s="67">
        <v>20</v>
      </c>
      <c r="H20" s="67">
        <v>50</v>
      </c>
      <c r="I20" s="67">
        <f>SUM(E20:H20)</f>
        <v>650</v>
      </c>
      <c r="J20" s="66">
        <f>RANK(I20,$I$3:$I$162)</f>
        <v>55</v>
      </c>
      <c r="K20" s="65"/>
      <c r="L20" s="66"/>
      <c r="M20" s="64"/>
      <c r="N20" s="63"/>
      <c r="O20" s="62"/>
    </row>
    <row r="21" spans="1:15" s="5" customFormat="1" ht="20" customHeight="1" thickBot="1">
      <c r="A21" s="94"/>
      <c r="B21" s="93" t="s">
        <v>133</v>
      </c>
      <c r="C21" s="93">
        <v>4</v>
      </c>
      <c r="D21" s="93" t="s">
        <v>0</v>
      </c>
      <c r="E21" s="82">
        <v>340</v>
      </c>
      <c r="F21" s="82">
        <v>350</v>
      </c>
      <c r="G21" s="82">
        <v>60</v>
      </c>
      <c r="H21" s="82">
        <v>50</v>
      </c>
      <c r="I21" s="82">
        <f>SUM(E21:H21)</f>
        <v>800</v>
      </c>
      <c r="J21" s="82">
        <f>RANK(I21,$I$3:$I$162)</f>
        <v>29</v>
      </c>
      <c r="K21" s="82"/>
      <c r="L21" s="82"/>
      <c r="M21" s="64"/>
      <c r="N21" s="63"/>
      <c r="O21" s="62"/>
    </row>
    <row r="22" spans="1:15" s="8" customFormat="1" ht="20" customHeight="1" thickBot="1">
      <c r="A22" s="77"/>
      <c r="B22" s="77"/>
      <c r="C22" s="77"/>
      <c r="D22" s="77"/>
      <c r="E22" s="77"/>
      <c r="F22" s="77"/>
      <c r="G22" s="77"/>
      <c r="H22" s="77"/>
      <c r="I22" s="77"/>
      <c r="J22" s="74"/>
      <c r="K22" s="74"/>
      <c r="L22" s="77"/>
      <c r="M22" s="92"/>
      <c r="N22" s="92"/>
      <c r="O22" s="74"/>
    </row>
    <row r="23" spans="1:15" s="5" customFormat="1" ht="20" customHeight="1">
      <c r="A23" s="78" t="s">
        <v>132</v>
      </c>
      <c r="B23" s="72" t="s">
        <v>131</v>
      </c>
      <c r="C23" s="72">
        <v>5</v>
      </c>
      <c r="D23" s="72" t="s">
        <v>3</v>
      </c>
      <c r="E23" s="62">
        <v>330</v>
      </c>
      <c r="F23" s="62">
        <v>290</v>
      </c>
      <c r="G23" s="62">
        <v>50</v>
      </c>
      <c r="H23" s="62">
        <v>30</v>
      </c>
      <c r="I23" s="62">
        <f>SUM(E23:H23)</f>
        <v>700</v>
      </c>
      <c r="J23" s="62">
        <f>RANK(I23,$I$3:$I$162)</f>
        <v>42</v>
      </c>
      <c r="K23" s="62">
        <f>SUM(I23:I26)-MIN(I23:I26)</f>
        <v>2180</v>
      </c>
      <c r="L23" s="62">
        <f>RANK(K23,$K$3:$K$174)</f>
        <v>13</v>
      </c>
      <c r="M23" s="64">
        <v>0</v>
      </c>
      <c r="N23" s="63">
        <f>(K23-M23)</f>
        <v>2180</v>
      </c>
      <c r="O23" s="62">
        <f>RANK(N23,$N$3:$N$177)</f>
        <v>13</v>
      </c>
    </row>
    <row r="24" spans="1:15" s="8" customFormat="1" ht="20" customHeight="1">
      <c r="A24" s="69" t="s">
        <v>130</v>
      </c>
      <c r="B24" s="68" t="s">
        <v>129</v>
      </c>
      <c r="C24" s="68">
        <v>5</v>
      </c>
      <c r="D24" s="68" t="s">
        <v>2</v>
      </c>
      <c r="E24" s="67">
        <v>340</v>
      </c>
      <c r="F24" s="67">
        <v>260</v>
      </c>
      <c r="G24" s="67">
        <v>40</v>
      </c>
      <c r="H24" s="67">
        <v>20</v>
      </c>
      <c r="I24" s="67">
        <f>SUM(E24:H24)</f>
        <v>660</v>
      </c>
      <c r="J24" s="67">
        <f>RANK(I24,$I$3:$I$162)</f>
        <v>51</v>
      </c>
      <c r="K24" s="67"/>
      <c r="L24" s="67"/>
      <c r="M24" s="64"/>
      <c r="N24" s="63"/>
      <c r="O24" s="62"/>
    </row>
    <row r="25" spans="1:15" s="5" customFormat="1" ht="20" customHeight="1">
      <c r="A25" s="69" t="s">
        <v>128</v>
      </c>
      <c r="B25" s="68" t="s">
        <v>127</v>
      </c>
      <c r="C25" s="68">
        <v>5</v>
      </c>
      <c r="D25" s="68" t="s">
        <v>1</v>
      </c>
      <c r="E25" s="67">
        <v>330</v>
      </c>
      <c r="F25" s="67">
        <v>250</v>
      </c>
      <c r="G25" s="67">
        <v>70</v>
      </c>
      <c r="H25" s="67">
        <v>50</v>
      </c>
      <c r="I25" s="67">
        <f>SUM(E25:H25)</f>
        <v>700</v>
      </c>
      <c r="J25" s="66">
        <f>RANK(I25,$I$3:$I$162)</f>
        <v>42</v>
      </c>
      <c r="K25" s="65"/>
      <c r="L25" s="66"/>
      <c r="M25" s="64"/>
      <c r="N25" s="63"/>
      <c r="O25" s="62"/>
    </row>
    <row r="26" spans="1:15" s="8" customFormat="1" ht="20" customHeight="1" thickBot="1">
      <c r="A26" s="94"/>
      <c r="B26" s="93" t="s">
        <v>126</v>
      </c>
      <c r="C26" s="93">
        <v>5</v>
      </c>
      <c r="D26" s="93" t="s">
        <v>0</v>
      </c>
      <c r="E26" s="82">
        <v>410</v>
      </c>
      <c r="F26" s="82">
        <v>220</v>
      </c>
      <c r="G26" s="82">
        <v>80</v>
      </c>
      <c r="H26" s="82">
        <v>70</v>
      </c>
      <c r="I26" s="82">
        <f>SUM(E26:H26)</f>
        <v>780</v>
      </c>
      <c r="J26" s="82">
        <f>RANK(I26,$I$3:$I$162)</f>
        <v>33</v>
      </c>
      <c r="K26" s="82"/>
      <c r="L26" s="82"/>
      <c r="M26" s="64"/>
      <c r="N26" s="63"/>
      <c r="O26" s="62"/>
    </row>
    <row r="27" spans="1:15" s="5" customFormat="1" ht="20" customHeight="1" thickBot="1">
      <c r="A27" s="77"/>
      <c r="B27" s="77"/>
      <c r="C27" s="77"/>
      <c r="D27" s="77"/>
      <c r="E27" s="77"/>
      <c r="F27" s="77"/>
      <c r="G27" s="77"/>
      <c r="H27" s="77"/>
      <c r="I27" s="77"/>
      <c r="J27" s="74"/>
      <c r="K27" s="77"/>
      <c r="L27" s="77"/>
      <c r="M27" s="92"/>
      <c r="N27" s="75"/>
      <c r="O27" s="74"/>
    </row>
    <row r="28" spans="1:15" s="8" customFormat="1" ht="20" customHeight="1">
      <c r="A28" s="78" t="s">
        <v>125</v>
      </c>
      <c r="B28" s="72" t="s">
        <v>124</v>
      </c>
      <c r="C28" s="72">
        <v>6</v>
      </c>
      <c r="D28" s="72" t="s">
        <v>3</v>
      </c>
      <c r="E28" s="62">
        <v>380</v>
      </c>
      <c r="F28" s="62">
        <v>330</v>
      </c>
      <c r="G28" s="62">
        <v>80</v>
      </c>
      <c r="H28" s="62">
        <v>70</v>
      </c>
      <c r="I28" s="62">
        <f>SUM(E28:H28)</f>
        <v>860</v>
      </c>
      <c r="J28" s="62">
        <f>RANK(I28,$I$3:$I$162)</f>
        <v>22</v>
      </c>
      <c r="K28" s="62">
        <f>SUM(I28:I31)-MIN(I28:I31)</f>
        <v>2500</v>
      </c>
      <c r="L28" s="62">
        <f>RANK(K28,$K$3:$K$174)</f>
        <v>7</v>
      </c>
      <c r="M28" s="64">
        <f>(K28*0.1)</f>
        <v>250</v>
      </c>
      <c r="N28" s="63">
        <f>(K28-M28)</f>
        <v>2250</v>
      </c>
      <c r="O28" s="62">
        <f>RANK(N28,$N$3:$N$177)</f>
        <v>11</v>
      </c>
    </row>
    <row r="29" spans="1:15" s="5" customFormat="1" ht="20" customHeight="1">
      <c r="A29" s="69" t="s">
        <v>123</v>
      </c>
      <c r="B29" s="68" t="s">
        <v>122</v>
      </c>
      <c r="C29" s="68">
        <v>6</v>
      </c>
      <c r="D29" s="68" t="s">
        <v>2</v>
      </c>
      <c r="E29" s="67">
        <v>330</v>
      </c>
      <c r="F29" s="67">
        <v>190</v>
      </c>
      <c r="G29" s="67">
        <v>80</v>
      </c>
      <c r="H29" s="67">
        <v>80</v>
      </c>
      <c r="I29" s="67">
        <f>SUM(E29:H29)</f>
        <v>680</v>
      </c>
      <c r="J29" s="67">
        <f>RANK(I29,$I$3:$I$162)</f>
        <v>47</v>
      </c>
      <c r="K29" s="67"/>
      <c r="L29" s="67"/>
      <c r="M29" s="64"/>
      <c r="N29" s="63"/>
      <c r="O29" s="62"/>
    </row>
    <row r="30" spans="1:15" s="8" customFormat="1" ht="20" customHeight="1">
      <c r="A30" s="69" t="s">
        <v>121</v>
      </c>
      <c r="B30" s="68" t="s">
        <v>120</v>
      </c>
      <c r="C30" s="68">
        <v>6</v>
      </c>
      <c r="D30" s="68" t="s">
        <v>1</v>
      </c>
      <c r="E30" s="67">
        <v>360</v>
      </c>
      <c r="F30" s="67">
        <v>300</v>
      </c>
      <c r="G30" s="67">
        <v>50</v>
      </c>
      <c r="H30" s="67">
        <v>50</v>
      </c>
      <c r="I30" s="67">
        <f>SUM(E30:H30)</f>
        <v>760</v>
      </c>
      <c r="J30" s="66">
        <f>RANK(I30,$I$3:$I$162)</f>
        <v>37</v>
      </c>
      <c r="K30" s="65"/>
      <c r="L30" s="66"/>
      <c r="M30" s="64"/>
      <c r="N30" s="63"/>
      <c r="O30" s="62"/>
    </row>
    <row r="31" spans="1:15" s="5" customFormat="1" ht="20" customHeight="1" thickBot="1">
      <c r="A31" s="61"/>
      <c r="B31" s="60" t="s">
        <v>119</v>
      </c>
      <c r="C31" s="60">
        <v>6</v>
      </c>
      <c r="D31" s="60" t="s">
        <v>0</v>
      </c>
      <c r="E31" s="57">
        <v>430</v>
      </c>
      <c r="F31" s="57">
        <v>360</v>
      </c>
      <c r="G31" s="57">
        <v>50</v>
      </c>
      <c r="H31" s="57">
        <v>40</v>
      </c>
      <c r="I31" s="57">
        <f>SUM(E31:H31)</f>
        <v>880</v>
      </c>
      <c r="J31" s="57">
        <f>RANK(I31,$I$3:$I$162)</f>
        <v>19</v>
      </c>
      <c r="K31" s="57"/>
      <c r="L31" s="57"/>
      <c r="M31" s="59"/>
      <c r="N31" s="58"/>
      <c r="O31" s="57"/>
    </row>
    <row r="32" spans="1:15" s="5" customFormat="1" ht="20" customHeight="1" thickBot="1">
      <c r="A32" s="102"/>
      <c r="B32" s="102"/>
      <c r="C32" s="102"/>
      <c r="D32" s="102"/>
      <c r="E32" s="111"/>
      <c r="F32" s="111"/>
      <c r="G32" s="111"/>
      <c r="H32" s="111"/>
      <c r="I32" s="111"/>
      <c r="J32" s="111"/>
      <c r="K32" s="111"/>
      <c r="L32" s="111"/>
      <c r="M32" s="113"/>
      <c r="N32" s="112"/>
      <c r="O32" s="111"/>
    </row>
    <row r="33" spans="1:15" s="8" customFormat="1" ht="20" customHeight="1" thickBot="1">
      <c r="A33" s="77"/>
      <c r="B33" s="77"/>
      <c r="C33" s="77"/>
      <c r="D33" s="77"/>
      <c r="E33" s="77"/>
      <c r="F33" s="77"/>
      <c r="G33" s="77"/>
      <c r="H33" s="77"/>
      <c r="I33" s="77"/>
      <c r="J33" s="74"/>
      <c r="K33" s="74"/>
      <c r="L33" s="77"/>
      <c r="M33" s="92"/>
      <c r="N33" s="92"/>
      <c r="O33" s="74"/>
    </row>
    <row r="34" spans="1:15" s="5" customFormat="1" ht="20" customHeight="1">
      <c r="A34" s="78" t="s">
        <v>118</v>
      </c>
      <c r="B34" s="72" t="s">
        <v>117</v>
      </c>
      <c r="C34" s="72">
        <v>7</v>
      </c>
      <c r="D34" s="72" t="s">
        <v>3</v>
      </c>
      <c r="E34" s="62">
        <v>430</v>
      </c>
      <c r="F34" s="62">
        <v>380</v>
      </c>
      <c r="G34" s="62">
        <v>50</v>
      </c>
      <c r="H34" s="62">
        <v>20</v>
      </c>
      <c r="I34" s="62">
        <f>SUM(E34:H34)</f>
        <v>880</v>
      </c>
      <c r="J34" s="62">
        <f>RANK(I34,$I$3:$I$162)</f>
        <v>19</v>
      </c>
      <c r="K34" s="62">
        <f>SUM(I34:I37)-MIN(I34:I37)</f>
        <v>2460</v>
      </c>
      <c r="L34" s="62">
        <f>RANK(K34,$K$3:$K$174)</f>
        <v>8</v>
      </c>
      <c r="M34" s="64">
        <v>0</v>
      </c>
      <c r="N34" s="63">
        <f>(K34-M34)</f>
        <v>2460</v>
      </c>
      <c r="O34" s="62">
        <f>RANK(N34,$N$3:$N$177)</f>
        <v>7</v>
      </c>
    </row>
    <row r="35" spans="1:15" s="8" customFormat="1" ht="20" customHeight="1">
      <c r="A35" s="69" t="s">
        <v>116</v>
      </c>
      <c r="B35" s="68" t="s">
        <v>115</v>
      </c>
      <c r="C35" s="68">
        <v>7</v>
      </c>
      <c r="D35" s="68" t="s">
        <v>2</v>
      </c>
      <c r="E35" s="67">
        <v>390</v>
      </c>
      <c r="F35" s="67">
        <v>320</v>
      </c>
      <c r="G35" s="67">
        <v>70</v>
      </c>
      <c r="H35" s="67">
        <v>20</v>
      </c>
      <c r="I35" s="67">
        <f>SUM(E35:H35)</f>
        <v>800</v>
      </c>
      <c r="J35" s="67">
        <f>RANK(I35,$I$3:$I$162)</f>
        <v>29</v>
      </c>
      <c r="K35" s="67"/>
      <c r="L35" s="67"/>
      <c r="M35" s="64"/>
      <c r="N35" s="63"/>
      <c r="O35" s="62"/>
    </row>
    <row r="36" spans="1:15" s="5" customFormat="1" ht="20" customHeight="1">
      <c r="A36" s="69"/>
      <c r="B36" s="68" t="s">
        <v>114</v>
      </c>
      <c r="C36" s="68">
        <v>7</v>
      </c>
      <c r="D36" s="68" t="s">
        <v>1</v>
      </c>
      <c r="E36" s="67">
        <v>370</v>
      </c>
      <c r="F36" s="67">
        <v>170</v>
      </c>
      <c r="G36" s="67">
        <v>50</v>
      </c>
      <c r="H36" s="67">
        <v>70</v>
      </c>
      <c r="I36" s="67">
        <f>SUM(E36:H36)</f>
        <v>660</v>
      </c>
      <c r="J36" s="66">
        <f>RANK(I36,$I$3:$I$162)</f>
        <v>51</v>
      </c>
      <c r="K36" s="65"/>
      <c r="L36" s="66"/>
      <c r="M36" s="64"/>
      <c r="N36" s="63"/>
      <c r="O36" s="62"/>
    </row>
    <row r="37" spans="1:15" s="8" customFormat="1" ht="20" customHeight="1" thickBot="1">
      <c r="A37" s="94"/>
      <c r="B37" s="93" t="s">
        <v>113</v>
      </c>
      <c r="C37" s="93">
        <v>7</v>
      </c>
      <c r="D37" s="93" t="s">
        <v>0</v>
      </c>
      <c r="E37" s="82">
        <v>350</v>
      </c>
      <c r="F37" s="82">
        <v>350</v>
      </c>
      <c r="G37" s="82">
        <v>50</v>
      </c>
      <c r="H37" s="82">
        <v>30</v>
      </c>
      <c r="I37" s="82">
        <f>SUM(E37:H37)</f>
        <v>780</v>
      </c>
      <c r="J37" s="82">
        <f>RANK(I37,$I$3:$I$162)</f>
        <v>33</v>
      </c>
      <c r="K37" s="82"/>
      <c r="L37" s="82"/>
      <c r="M37" s="64"/>
      <c r="N37" s="63"/>
      <c r="O37" s="62"/>
    </row>
    <row r="38" spans="1:15" s="5" customFormat="1" ht="20" customHeight="1" thickBot="1">
      <c r="A38" s="77"/>
      <c r="B38" s="77"/>
      <c r="C38" s="77"/>
      <c r="D38" s="77"/>
      <c r="E38" s="77"/>
      <c r="F38" s="77"/>
      <c r="G38" s="77"/>
      <c r="H38" s="77"/>
      <c r="I38" s="77"/>
      <c r="J38" s="74"/>
      <c r="K38" s="74"/>
      <c r="L38" s="77"/>
      <c r="M38" s="92"/>
      <c r="N38" s="92"/>
      <c r="O38" s="74"/>
    </row>
    <row r="39" spans="1:15" s="8" customFormat="1" ht="20" customHeight="1">
      <c r="A39" s="78" t="s">
        <v>112</v>
      </c>
      <c r="B39" s="72" t="s">
        <v>111</v>
      </c>
      <c r="C39" s="72">
        <v>8</v>
      </c>
      <c r="D39" s="72" t="s">
        <v>3</v>
      </c>
      <c r="E39" s="62">
        <v>330</v>
      </c>
      <c r="F39" s="62">
        <v>200</v>
      </c>
      <c r="G39" s="62">
        <v>60</v>
      </c>
      <c r="H39" s="62">
        <v>20</v>
      </c>
      <c r="I39" s="62">
        <f>SUM(E39:H39)</f>
        <v>610</v>
      </c>
      <c r="J39" s="62">
        <f>RANK(I39,$I$3:$I$162)</f>
        <v>60</v>
      </c>
      <c r="K39" s="62">
        <f>SUM(I39:I42)-MIN(I39:I42)</f>
        <v>2630</v>
      </c>
      <c r="L39" s="62">
        <f>RANK(K39,$K$3:$K$174)</f>
        <v>6</v>
      </c>
      <c r="M39" s="64">
        <v>0</v>
      </c>
      <c r="N39" s="63">
        <f>(K39-M39)</f>
        <v>2630</v>
      </c>
      <c r="O39" s="62">
        <f>RANK(N39,$N$3:$N$177)</f>
        <v>6</v>
      </c>
    </row>
    <row r="40" spans="1:15" s="5" customFormat="1" ht="20" customHeight="1">
      <c r="A40" s="110" t="s">
        <v>110</v>
      </c>
      <c r="B40" s="68" t="s">
        <v>109</v>
      </c>
      <c r="C40" s="68">
        <v>8</v>
      </c>
      <c r="D40" s="68" t="s">
        <v>2</v>
      </c>
      <c r="E40" s="67">
        <v>390</v>
      </c>
      <c r="F40" s="67">
        <v>420</v>
      </c>
      <c r="G40" s="67">
        <v>70</v>
      </c>
      <c r="H40" s="67">
        <v>70</v>
      </c>
      <c r="I40" s="67">
        <f>SUM(E40:H40)</f>
        <v>950</v>
      </c>
      <c r="J40" s="67">
        <f>RANK(I40,$I$3:$I$162)</f>
        <v>13</v>
      </c>
      <c r="K40" s="67"/>
      <c r="L40" s="67"/>
      <c r="M40" s="64"/>
      <c r="N40" s="63"/>
      <c r="O40" s="62"/>
    </row>
    <row r="41" spans="1:15" s="8" customFormat="1" ht="20" customHeight="1">
      <c r="A41" s="69" t="s">
        <v>108</v>
      </c>
      <c r="B41" s="68" t="s">
        <v>107</v>
      </c>
      <c r="C41" s="68">
        <v>8</v>
      </c>
      <c r="D41" s="68" t="s">
        <v>1</v>
      </c>
      <c r="E41" s="67">
        <v>350</v>
      </c>
      <c r="F41" s="67">
        <v>300</v>
      </c>
      <c r="G41" s="67">
        <v>30</v>
      </c>
      <c r="H41" s="67">
        <v>60</v>
      </c>
      <c r="I41" s="67">
        <f>SUM(E41:H41)</f>
        <v>740</v>
      </c>
      <c r="J41" s="66">
        <f>RANK(I41,$I$3:$I$162)</f>
        <v>39</v>
      </c>
      <c r="K41" s="65"/>
      <c r="L41" s="66"/>
      <c r="M41" s="64"/>
      <c r="N41" s="63"/>
      <c r="O41" s="62"/>
    </row>
    <row r="42" spans="1:15" s="8" customFormat="1" ht="20" customHeight="1" thickBot="1">
      <c r="A42" s="94"/>
      <c r="B42" s="93" t="s">
        <v>106</v>
      </c>
      <c r="C42" s="93">
        <v>8</v>
      </c>
      <c r="D42" s="93" t="s">
        <v>0</v>
      </c>
      <c r="E42" s="82">
        <v>360</v>
      </c>
      <c r="F42" s="82">
        <v>420</v>
      </c>
      <c r="G42" s="82">
        <v>60</v>
      </c>
      <c r="H42" s="82">
        <v>100</v>
      </c>
      <c r="I42" s="82">
        <f>SUM(E42:H42)</f>
        <v>940</v>
      </c>
      <c r="J42" s="82">
        <f>RANK(I42,$I$3:$I$162)</f>
        <v>14</v>
      </c>
      <c r="K42" s="82"/>
      <c r="L42" s="82"/>
      <c r="M42" s="64"/>
      <c r="N42" s="63"/>
      <c r="O42" s="62"/>
    </row>
    <row r="43" spans="1:15" s="8" customFormat="1" ht="20" customHeight="1" thickBot="1">
      <c r="A43" s="77"/>
      <c r="B43" s="77"/>
      <c r="C43" s="77"/>
      <c r="D43" s="77"/>
      <c r="E43" s="77"/>
      <c r="F43" s="77"/>
      <c r="G43" s="77"/>
      <c r="H43" s="77"/>
      <c r="I43" s="77"/>
      <c r="J43" s="74"/>
      <c r="K43" s="77"/>
      <c r="L43" s="77"/>
      <c r="M43" s="92"/>
      <c r="N43" s="75"/>
      <c r="O43" s="77"/>
    </row>
    <row r="44" spans="1:15" s="5" customFormat="1" ht="20" customHeight="1">
      <c r="A44" s="78" t="s">
        <v>105</v>
      </c>
      <c r="B44" s="72" t="s">
        <v>104</v>
      </c>
      <c r="C44" s="72">
        <v>9</v>
      </c>
      <c r="D44" s="72" t="s">
        <v>3</v>
      </c>
      <c r="E44" s="62">
        <v>230</v>
      </c>
      <c r="F44" s="62">
        <v>200</v>
      </c>
      <c r="G44" s="62">
        <v>40</v>
      </c>
      <c r="H44" s="62">
        <v>30</v>
      </c>
      <c r="I44" s="62">
        <f>SUM(E44:H44)</f>
        <v>500</v>
      </c>
      <c r="J44" s="62">
        <f>RANK(I44,$I$3:$I$162)</f>
        <v>67</v>
      </c>
      <c r="K44" s="62">
        <f>SUM(I44:I47)-MIN(I44:I47)</f>
        <v>1370</v>
      </c>
      <c r="L44" s="62">
        <f>RANK(K44,$K$3:$K$174)</f>
        <v>18</v>
      </c>
      <c r="M44" s="64">
        <v>0</v>
      </c>
      <c r="N44" s="63">
        <f>(K44-M44)</f>
        <v>1370</v>
      </c>
      <c r="O44" s="62">
        <f>RANK(N44,$N$3:$N$177)</f>
        <v>18</v>
      </c>
    </row>
    <row r="45" spans="1:15" s="8" customFormat="1" ht="20" customHeight="1">
      <c r="A45" s="69" t="s">
        <v>103</v>
      </c>
      <c r="B45" s="68" t="s">
        <v>102</v>
      </c>
      <c r="C45" s="68">
        <v>9</v>
      </c>
      <c r="D45" s="68" t="s">
        <v>2</v>
      </c>
      <c r="E45" s="67">
        <v>260</v>
      </c>
      <c r="F45" s="67">
        <v>80</v>
      </c>
      <c r="G45" s="67">
        <v>20</v>
      </c>
      <c r="H45" s="67">
        <v>30</v>
      </c>
      <c r="I45" s="67">
        <f>SUM(E45:H45)</f>
        <v>390</v>
      </c>
      <c r="J45" s="67">
        <f>RANK(I45,$I$3:$I$162)</f>
        <v>71</v>
      </c>
      <c r="K45" s="67"/>
      <c r="L45" s="67"/>
      <c r="M45" s="64"/>
      <c r="N45" s="63"/>
      <c r="O45" s="62"/>
    </row>
    <row r="46" spans="1:15" s="5" customFormat="1" ht="20" customHeight="1">
      <c r="A46" s="69"/>
      <c r="B46" s="68" t="s">
        <v>101</v>
      </c>
      <c r="C46" s="68">
        <v>9</v>
      </c>
      <c r="D46" s="68" t="s">
        <v>1</v>
      </c>
      <c r="E46" s="67">
        <v>260</v>
      </c>
      <c r="F46" s="67">
        <v>150</v>
      </c>
      <c r="G46" s="67">
        <v>40</v>
      </c>
      <c r="H46" s="67">
        <v>30</v>
      </c>
      <c r="I46" s="67">
        <f>SUM(E46:H46)</f>
        <v>480</v>
      </c>
      <c r="J46" s="66">
        <f>RANK(I46,$I$3:$I$162)</f>
        <v>68</v>
      </c>
      <c r="K46" s="65"/>
      <c r="L46" s="66"/>
      <c r="M46" s="64"/>
      <c r="N46" s="63"/>
      <c r="O46" s="62"/>
    </row>
    <row r="47" spans="1:15" s="8" customFormat="1" ht="20" customHeight="1" thickBot="1">
      <c r="A47" s="94"/>
      <c r="B47" s="93" t="s">
        <v>100</v>
      </c>
      <c r="C47" s="93">
        <v>9</v>
      </c>
      <c r="D47" s="93" t="s">
        <v>0</v>
      </c>
      <c r="E47" s="82">
        <v>250</v>
      </c>
      <c r="F47" s="82">
        <v>30</v>
      </c>
      <c r="G47" s="82">
        <v>20</v>
      </c>
      <c r="H47" s="82">
        <v>10</v>
      </c>
      <c r="I47" s="82">
        <f>SUM(E47:H47)</f>
        <v>310</v>
      </c>
      <c r="J47" s="82">
        <f>RANK(I47,$I$3:$I$162)</f>
        <v>75</v>
      </c>
      <c r="K47" s="82"/>
      <c r="L47" s="82"/>
      <c r="M47" s="64"/>
      <c r="N47" s="63"/>
      <c r="O47" s="62"/>
    </row>
    <row r="48" spans="1:15" s="5" customFormat="1" ht="20" customHeight="1" thickBot="1">
      <c r="A48" s="77"/>
      <c r="B48" s="77"/>
      <c r="C48" s="77"/>
      <c r="D48" s="77"/>
      <c r="E48" s="77"/>
      <c r="F48" s="77"/>
      <c r="G48" s="77"/>
      <c r="H48" s="77"/>
      <c r="I48" s="77"/>
      <c r="J48" s="74"/>
      <c r="K48" s="77"/>
      <c r="L48" s="77"/>
      <c r="M48" s="92"/>
      <c r="N48" s="75"/>
      <c r="O48" s="77"/>
    </row>
    <row r="49" spans="1:20" s="8" customFormat="1" ht="20" customHeight="1">
      <c r="A49" s="78" t="s">
        <v>99</v>
      </c>
      <c r="B49" s="72" t="s">
        <v>98</v>
      </c>
      <c r="C49" s="72">
        <v>10</v>
      </c>
      <c r="D49" s="72" t="s">
        <v>3</v>
      </c>
      <c r="E49" s="62">
        <v>260</v>
      </c>
      <c r="F49" s="62">
        <v>60</v>
      </c>
      <c r="G49" s="62">
        <v>30</v>
      </c>
      <c r="H49" s="62">
        <v>20</v>
      </c>
      <c r="I49" s="62">
        <f>SUM(E49:H49)</f>
        <v>370</v>
      </c>
      <c r="J49" s="62">
        <f>RANK(I49,$I$3:$I$162)</f>
        <v>72</v>
      </c>
      <c r="K49" s="62">
        <f>SUM(I49:I52)-MIN(I49:I52)</f>
        <v>1050</v>
      </c>
      <c r="L49" s="62">
        <f>RANK(K49,$K$3:$K$174)</f>
        <v>21</v>
      </c>
      <c r="M49" s="64">
        <v>0</v>
      </c>
      <c r="N49" s="63">
        <f>(K49-M49)</f>
        <v>1050</v>
      </c>
      <c r="O49" s="62">
        <f>RANK(N49,$N$3:$N$177)</f>
        <v>21</v>
      </c>
    </row>
    <row r="50" spans="1:20" s="5" customFormat="1" ht="20" customHeight="1">
      <c r="A50" s="69" t="s">
        <v>97</v>
      </c>
      <c r="B50" s="68" t="s">
        <v>96</v>
      </c>
      <c r="C50" s="68">
        <v>10</v>
      </c>
      <c r="D50" s="68" t="s">
        <v>2</v>
      </c>
      <c r="E50" s="67">
        <v>220</v>
      </c>
      <c r="F50" s="67">
        <v>100</v>
      </c>
      <c r="G50" s="67">
        <v>30</v>
      </c>
      <c r="H50" s="67">
        <v>20</v>
      </c>
      <c r="I50" s="67">
        <f>SUM(E50:H50)</f>
        <v>370</v>
      </c>
      <c r="J50" s="67">
        <f>RANK(I50,$I$3:$I$162)</f>
        <v>72</v>
      </c>
      <c r="K50" s="67"/>
      <c r="L50" s="67"/>
      <c r="M50" s="64"/>
      <c r="N50" s="63"/>
      <c r="O50" s="62"/>
    </row>
    <row r="51" spans="1:20" s="8" customFormat="1" ht="20" customHeight="1">
      <c r="A51" s="69"/>
      <c r="B51" s="68" t="s">
        <v>95</v>
      </c>
      <c r="C51" s="68">
        <v>10</v>
      </c>
      <c r="D51" s="68" t="s">
        <v>1</v>
      </c>
      <c r="E51" s="67">
        <v>190</v>
      </c>
      <c r="F51" s="67">
        <v>40</v>
      </c>
      <c r="G51" s="67">
        <v>50</v>
      </c>
      <c r="H51" s="67">
        <v>30</v>
      </c>
      <c r="I51" s="67">
        <f>SUM(E51:H51)</f>
        <v>310</v>
      </c>
      <c r="J51" s="66">
        <f>RANK(I51,$I$3:$I$162)</f>
        <v>75</v>
      </c>
      <c r="K51" s="65"/>
      <c r="L51" s="66"/>
      <c r="M51" s="64"/>
      <c r="N51" s="63"/>
      <c r="O51" s="62"/>
    </row>
    <row r="52" spans="1:20" s="5" customFormat="1" ht="20" customHeight="1" thickBot="1">
      <c r="A52" s="94"/>
      <c r="B52" s="93"/>
      <c r="C52" s="93">
        <v>10</v>
      </c>
      <c r="D52" s="93" t="s">
        <v>0</v>
      </c>
      <c r="E52" s="82"/>
      <c r="F52" s="82"/>
      <c r="G52" s="82"/>
      <c r="H52" s="82"/>
      <c r="I52" s="82">
        <f>SUM(E52:H52)</f>
        <v>0</v>
      </c>
      <c r="J52" s="82">
        <f>RANK(I52,$I$3:$I$162)</f>
        <v>77</v>
      </c>
      <c r="K52" s="82"/>
      <c r="L52" s="82"/>
      <c r="M52" s="64"/>
      <c r="N52" s="63"/>
      <c r="O52" s="62"/>
    </row>
    <row r="53" spans="1:20" s="8" customFormat="1" ht="20" customHeight="1" thickBot="1">
      <c r="A53" s="77"/>
      <c r="B53" s="77"/>
      <c r="C53" s="77"/>
      <c r="D53" s="77"/>
      <c r="E53" s="77"/>
      <c r="F53" s="77"/>
      <c r="G53" s="77"/>
      <c r="H53" s="77"/>
      <c r="I53" s="77"/>
      <c r="J53" s="74"/>
      <c r="K53" s="77"/>
      <c r="L53" s="77"/>
      <c r="M53" s="92"/>
      <c r="N53" s="92"/>
      <c r="O53" s="74"/>
    </row>
    <row r="54" spans="1:20" s="5" customFormat="1" ht="20" customHeight="1">
      <c r="A54" s="91" t="s">
        <v>94</v>
      </c>
      <c r="B54" s="90" t="s">
        <v>93</v>
      </c>
      <c r="C54" s="90">
        <v>11</v>
      </c>
      <c r="D54" s="90" t="s">
        <v>3</v>
      </c>
      <c r="E54" s="89"/>
      <c r="F54" s="89"/>
      <c r="G54" s="89"/>
      <c r="H54" s="89"/>
      <c r="I54" s="89">
        <f>SUM(E54:H54)</f>
        <v>0</v>
      </c>
      <c r="J54" s="89">
        <f>RANK(I54,$I$3:$I$162)</f>
        <v>77</v>
      </c>
      <c r="K54" s="62">
        <f>SUM(I54:I57)-MIN(I54:I57)</f>
        <v>0</v>
      </c>
      <c r="L54" s="62">
        <f>RANK(K54,$K$3:$K$174)</f>
        <v>23</v>
      </c>
      <c r="M54" s="64">
        <f>(K54*0.1)</f>
        <v>0</v>
      </c>
      <c r="N54" s="63">
        <f>(K54-M54)</f>
        <v>0</v>
      </c>
      <c r="O54" s="62">
        <f>RANK(N54,$N$3:$N$177)</f>
        <v>23</v>
      </c>
    </row>
    <row r="55" spans="1:20" s="8" customFormat="1" ht="20" customHeight="1">
      <c r="A55" s="88" t="s">
        <v>92</v>
      </c>
      <c r="B55" s="87" t="s">
        <v>91</v>
      </c>
      <c r="C55" s="87">
        <v>11</v>
      </c>
      <c r="D55" s="87" t="s">
        <v>2</v>
      </c>
      <c r="E55" s="86"/>
      <c r="F55" s="86"/>
      <c r="G55" s="86"/>
      <c r="H55" s="86"/>
      <c r="I55" s="86">
        <f>SUM(E55:H55)</f>
        <v>0</v>
      </c>
      <c r="J55" s="86">
        <f>RANK(I55,$I$3:$I$162)</f>
        <v>77</v>
      </c>
      <c r="K55" s="67"/>
      <c r="L55" s="67"/>
      <c r="M55" s="64"/>
      <c r="N55" s="63"/>
      <c r="O55" s="62"/>
    </row>
    <row r="56" spans="1:20" s="5" customFormat="1" ht="20" customHeight="1">
      <c r="A56" s="88"/>
      <c r="B56" s="87" t="s">
        <v>90</v>
      </c>
      <c r="C56" s="87">
        <v>11</v>
      </c>
      <c r="D56" s="87" t="s">
        <v>1</v>
      </c>
      <c r="E56" s="86"/>
      <c r="F56" s="86"/>
      <c r="G56" s="86"/>
      <c r="H56" s="86"/>
      <c r="I56" s="86">
        <f>SUM(E56:H56)</f>
        <v>0</v>
      </c>
      <c r="J56" s="109">
        <f>RANK(I56,$I$3:$I$162)</f>
        <v>77</v>
      </c>
      <c r="K56" s="65"/>
      <c r="L56" s="66"/>
      <c r="M56" s="64"/>
      <c r="N56" s="63"/>
      <c r="O56" s="62"/>
    </row>
    <row r="57" spans="1:20" s="8" customFormat="1" ht="20" customHeight="1" thickBot="1">
      <c r="A57" s="85" t="s">
        <v>18</v>
      </c>
      <c r="B57" s="84" t="s">
        <v>89</v>
      </c>
      <c r="C57" s="84">
        <v>11</v>
      </c>
      <c r="D57" s="84" t="s">
        <v>0</v>
      </c>
      <c r="E57" s="83"/>
      <c r="F57" s="83"/>
      <c r="G57" s="83"/>
      <c r="H57" s="83"/>
      <c r="I57" s="83">
        <f>SUM(E57:H57)</f>
        <v>0</v>
      </c>
      <c r="J57" s="83">
        <f>RANK(I57,$I$3:$I$162)</f>
        <v>77</v>
      </c>
      <c r="K57" s="82"/>
      <c r="L57" s="82"/>
      <c r="M57" s="64"/>
      <c r="N57" s="63"/>
      <c r="O57" s="62"/>
    </row>
    <row r="58" spans="1:20" s="5" customFormat="1" ht="20" customHeight="1" thickBot="1">
      <c r="A58" s="77"/>
      <c r="B58" s="77"/>
      <c r="C58" s="77"/>
      <c r="D58" s="77"/>
      <c r="E58" s="77"/>
      <c r="F58" s="77"/>
      <c r="G58" s="77"/>
      <c r="H58" s="77"/>
      <c r="I58" s="77"/>
      <c r="J58" s="74"/>
      <c r="K58" s="77"/>
      <c r="L58" s="77"/>
      <c r="M58" s="92"/>
      <c r="N58" s="75"/>
      <c r="O58" s="77"/>
    </row>
    <row r="59" spans="1:20" s="8" customFormat="1" ht="20" customHeight="1">
      <c r="A59" s="78" t="s">
        <v>88</v>
      </c>
      <c r="B59" s="72" t="s">
        <v>87</v>
      </c>
      <c r="C59" s="72">
        <v>12</v>
      </c>
      <c r="D59" s="72" t="s">
        <v>3</v>
      </c>
      <c r="E59" s="62">
        <v>370</v>
      </c>
      <c r="F59" s="62">
        <v>370</v>
      </c>
      <c r="G59" s="62">
        <v>40</v>
      </c>
      <c r="H59" s="62">
        <v>50</v>
      </c>
      <c r="I59" s="62">
        <f>SUM(E59:H59)</f>
        <v>830</v>
      </c>
      <c r="J59" s="62">
        <f>RANK(I59,$I$3:$I$162)</f>
        <v>27</v>
      </c>
      <c r="K59" s="62">
        <f>SUM(I59:I62)-MIN(I59:I62)</f>
        <v>2280</v>
      </c>
      <c r="L59" s="62">
        <f>RANK(K59,$K$3:$K$174)</f>
        <v>10</v>
      </c>
      <c r="M59" s="64">
        <v>0</v>
      </c>
      <c r="N59" s="63">
        <f>(K59-M59)</f>
        <v>2280</v>
      </c>
      <c r="O59" s="62">
        <f>RANK(N59,$N$3:$N$177)</f>
        <v>9</v>
      </c>
    </row>
    <row r="60" spans="1:20" s="5" customFormat="1" ht="20" customHeight="1">
      <c r="A60" s="69" t="s">
        <v>86</v>
      </c>
      <c r="B60" s="68" t="s">
        <v>85</v>
      </c>
      <c r="C60" s="68">
        <v>12</v>
      </c>
      <c r="D60" s="68" t="s">
        <v>2</v>
      </c>
      <c r="E60" s="67">
        <v>380</v>
      </c>
      <c r="F60" s="67">
        <v>320</v>
      </c>
      <c r="G60" s="67">
        <v>60</v>
      </c>
      <c r="H60" s="67">
        <v>30</v>
      </c>
      <c r="I60" s="67">
        <f>SUM(E60:H60)</f>
        <v>790</v>
      </c>
      <c r="J60" s="67">
        <f>RANK(I60,$I$3:$I$162)</f>
        <v>32</v>
      </c>
      <c r="K60" s="67"/>
      <c r="L60" s="67"/>
      <c r="M60" s="64"/>
      <c r="N60" s="63"/>
      <c r="O60" s="62"/>
    </row>
    <row r="61" spans="1:20" s="8" customFormat="1" ht="20" customHeight="1">
      <c r="A61" s="69"/>
      <c r="B61" s="68" t="s">
        <v>84</v>
      </c>
      <c r="C61" s="68">
        <v>12</v>
      </c>
      <c r="D61" s="68" t="s">
        <v>1</v>
      </c>
      <c r="E61" s="67">
        <v>340</v>
      </c>
      <c r="F61" s="67">
        <v>210</v>
      </c>
      <c r="G61" s="67">
        <v>40</v>
      </c>
      <c r="H61" s="67">
        <v>40</v>
      </c>
      <c r="I61" s="67">
        <f>SUM(E61:H61)</f>
        <v>630</v>
      </c>
      <c r="J61" s="66">
        <f>RANK(I61,$I$3:$I$162)</f>
        <v>57</v>
      </c>
      <c r="K61" s="65"/>
      <c r="L61" s="66"/>
      <c r="M61" s="64"/>
      <c r="N61" s="63"/>
      <c r="O61" s="62"/>
    </row>
    <row r="62" spans="1:20" s="5" customFormat="1" ht="20" customHeight="1" thickBot="1">
      <c r="A62" s="94"/>
      <c r="B62" s="93" t="s">
        <v>83</v>
      </c>
      <c r="C62" s="93">
        <v>12</v>
      </c>
      <c r="D62" s="93" t="s">
        <v>0</v>
      </c>
      <c r="E62" s="82">
        <v>300</v>
      </c>
      <c r="F62" s="82">
        <v>280</v>
      </c>
      <c r="G62" s="82">
        <v>40</v>
      </c>
      <c r="H62" s="82">
        <v>40</v>
      </c>
      <c r="I62" s="82">
        <f>SUM(E62:H62)</f>
        <v>660</v>
      </c>
      <c r="J62" s="82">
        <f>RANK(I62,$I$3:$I$162)</f>
        <v>51</v>
      </c>
      <c r="K62" s="82"/>
      <c r="L62" s="82"/>
      <c r="M62" s="64"/>
      <c r="N62" s="63"/>
      <c r="O62" s="62"/>
    </row>
    <row r="63" spans="1:20" s="8" customFormat="1" ht="20" customHeight="1" thickBot="1">
      <c r="A63" s="77"/>
      <c r="B63" s="77"/>
      <c r="C63" s="77"/>
      <c r="D63" s="77"/>
      <c r="E63" s="77"/>
      <c r="F63" s="77"/>
      <c r="G63" s="77"/>
      <c r="H63" s="77"/>
      <c r="I63" s="77"/>
      <c r="J63" s="74"/>
      <c r="K63" s="77"/>
      <c r="L63" s="77"/>
      <c r="M63" s="92"/>
      <c r="N63" s="92"/>
      <c r="O63" s="74"/>
      <c r="P63" s="5"/>
      <c r="Q63" s="5"/>
      <c r="R63" s="5"/>
      <c r="S63" s="108"/>
      <c r="T63" s="5"/>
    </row>
    <row r="64" spans="1:20" s="5" customFormat="1" ht="20" customHeight="1">
      <c r="A64" s="78" t="s">
        <v>82</v>
      </c>
      <c r="B64" s="72" t="s">
        <v>81</v>
      </c>
      <c r="C64" s="72">
        <v>13</v>
      </c>
      <c r="D64" s="72" t="s">
        <v>3</v>
      </c>
      <c r="E64" s="62">
        <v>460</v>
      </c>
      <c r="F64" s="62">
        <v>490</v>
      </c>
      <c r="G64" s="62">
        <v>50</v>
      </c>
      <c r="H64" s="62">
        <v>70</v>
      </c>
      <c r="I64" s="62">
        <f>SUM(E64:H64)</f>
        <v>1070</v>
      </c>
      <c r="J64" s="62">
        <f>RANK(I64,$I$3:$I$162)</f>
        <v>5</v>
      </c>
      <c r="K64" s="62">
        <f>SUM(I64:I67)-MIN(I64:I67)</f>
        <v>3300</v>
      </c>
      <c r="L64" s="62">
        <f>RANK(K64,$K$3:$K$174)</f>
        <v>1</v>
      </c>
      <c r="M64" s="64">
        <v>0</v>
      </c>
      <c r="N64" s="63">
        <f>(K64-M64)</f>
        <v>3300</v>
      </c>
      <c r="O64" s="62">
        <f>RANK(N64,$N$3:$N$177)</f>
        <v>1</v>
      </c>
    </row>
    <row r="65" spans="1:15" s="8" customFormat="1" ht="20" customHeight="1">
      <c r="A65" s="69" t="s">
        <v>80</v>
      </c>
      <c r="B65" s="68" t="s">
        <v>79</v>
      </c>
      <c r="C65" s="68">
        <v>13</v>
      </c>
      <c r="D65" s="68" t="s">
        <v>2</v>
      </c>
      <c r="E65" s="67">
        <v>470</v>
      </c>
      <c r="F65" s="67">
        <v>480</v>
      </c>
      <c r="G65" s="67">
        <v>100</v>
      </c>
      <c r="H65" s="67">
        <v>90</v>
      </c>
      <c r="I65" s="67">
        <f>SUM(E65:H65)</f>
        <v>1140</v>
      </c>
      <c r="J65" s="67">
        <f>RANK(I65,$I$3:$I$162)</f>
        <v>1</v>
      </c>
      <c r="K65" s="67"/>
      <c r="L65" s="67"/>
      <c r="M65" s="64"/>
      <c r="N65" s="63"/>
      <c r="O65" s="62"/>
    </row>
    <row r="66" spans="1:15" s="5" customFormat="1" ht="20" customHeight="1">
      <c r="A66" s="69"/>
      <c r="B66" s="68" t="s">
        <v>78</v>
      </c>
      <c r="C66" s="68">
        <v>13</v>
      </c>
      <c r="D66" s="68" t="s">
        <v>1</v>
      </c>
      <c r="E66" s="67">
        <v>430</v>
      </c>
      <c r="F66" s="67">
        <v>480</v>
      </c>
      <c r="G66" s="67">
        <v>80</v>
      </c>
      <c r="H66" s="67">
        <v>90</v>
      </c>
      <c r="I66" s="67">
        <f>SUM(E66:H66)</f>
        <v>1080</v>
      </c>
      <c r="J66" s="66">
        <f>RANK(I66,$I$3:$I$162)</f>
        <v>3</v>
      </c>
      <c r="K66" s="65"/>
      <c r="L66" s="66"/>
      <c r="M66" s="64"/>
      <c r="N66" s="63"/>
      <c r="O66" s="62"/>
    </row>
    <row r="67" spans="1:15" s="8" customFormat="1" ht="20" customHeight="1" thickBot="1">
      <c r="A67" s="94"/>
      <c r="B67" s="93" t="s">
        <v>77</v>
      </c>
      <c r="C67" s="93">
        <v>13</v>
      </c>
      <c r="D67" s="93" t="s">
        <v>0</v>
      </c>
      <c r="E67" s="82">
        <v>440</v>
      </c>
      <c r="F67" s="82">
        <v>480</v>
      </c>
      <c r="G67" s="82">
        <v>80</v>
      </c>
      <c r="H67" s="82">
        <v>80</v>
      </c>
      <c r="I67" s="82">
        <f>SUM(E67:H67)</f>
        <v>1080</v>
      </c>
      <c r="J67" s="82">
        <f>RANK(I67,$I$3:$I$162)</f>
        <v>3</v>
      </c>
      <c r="K67" s="82"/>
      <c r="L67" s="82"/>
      <c r="M67" s="64"/>
      <c r="N67" s="63"/>
      <c r="O67" s="62"/>
    </row>
    <row r="68" spans="1:15" s="5" customFormat="1" ht="20" customHeight="1" thickBot="1">
      <c r="A68" s="77"/>
      <c r="B68" s="77"/>
      <c r="C68" s="77"/>
      <c r="D68" s="77"/>
      <c r="E68" s="77"/>
      <c r="F68" s="77"/>
      <c r="G68" s="77"/>
      <c r="H68" s="77"/>
      <c r="I68" s="77"/>
      <c r="J68" s="74"/>
      <c r="K68" s="77"/>
      <c r="L68" s="77"/>
      <c r="M68" s="92"/>
      <c r="N68" s="75"/>
      <c r="O68" s="107"/>
    </row>
    <row r="69" spans="1:15" s="8" customFormat="1" ht="20" customHeight="1">
      <c r="A69" s="78" t="s">
        <v>76</v>
      </c>
      <c r="B69" s="72" t="s">
        <v>75</v>
      </c>
      <c r="C69" s="72">
        <v>14</v>
      </c>
      <c r="D69" s="72" t="s">
        <v>3</v>
      </c>
      <c r="E69" s="62">
        <v>450</v>
      </c>
      <c r="F69" s="62">
        <v>460</v>
      </c>
      <c r="G69" s="62">
        <v>70</v>
      </c>
      <c r="H69" s="62">
        <v>90</v>
      </c>
      <c r="I69" s="62">
        <f>SUM(E69:H69)</f>
        <v>1070</v>
      </c>
      <c r="J69" s="62">
        <f>RANK(I69,$I$3:$I$162)</f>
        <v>5</v>
      </c>
      <c r="K69" s="62">
        <f>SUM(I69:I72)-MIN(I69:I72)</f>
        <v>3110</v>
      </c>
      <c r="L69" s="62">
        <f>RANK(K69,$K$3:$K$174)</f>
        <v>2</v>
      </c>
      <c r="M69" s="64">
        <v>0</v>
      </c>
      <c r="N69" s="63">
        <f>(K69-M69)</f>
        <v>3110</v>
      </c>
      <c r="O69" s="62">
        <f>RANK(N69,$N$3:$N$177)</f>
        <v>2</v>
      </c>
    </row>
    <row r="70" spans="1:15" s="5" customFormat="1" ht="20" customHeight="1">
      <c r="A70" s="69" t="s">
        <v>74</v>
      </c>
      <c r="B70" s="68" t="s">
        <v>73</v>
      </c>
      <c r="C70" s="68">
        <v>14</v>
      </c>
      <c r="D70" s="68" t="s">
        <v>2</v>
      </c>
      <c r="E70" s="67">
        <v>410</v>
      </c>
      <c r="F70" s="67">
        <v>410</v>
      </c>
      <c r="G70" s="67">
        <v>80</v>
      </c>
      <c r="H70" s="67">
        <v>90</v>
      </c>
      <c r="I70" s="67">
        <f>SUM(E70:H70)</f>
        <v>990</v>
      </c>
      <c r="J70" s="67">
        <f>RANK(I70,$I$3:$I$162)</f>
        <v>12</v>
      </c>
      <c r="K70" s="67"/>
      <c r="L70" s="67"/>
      <c r="M70" s="64"/>
      <c r="N70" s="63"/>
      <c r="O70" s="62"/>
    </row>
    <row r="71" spans="1:15" s="8" customFormat="1" ht="20" customHeight="1">
      <c r="A71" s="69"/>
      <c r="B71" s="68" t="s">
        <v>72</v>
      </c>
      <c r="C71" s="68">
        <v>14</v>
      </c>
      <c r="D71" s="68" t="s">
        <v>1</v>
      </c>
      <c r="E71" s="67">
        <v>390</v>
      </c>
      <c r="F71" s="67">
        <v>460</v>
      </c>
      <c r="G71" s="67">
        <v>70</v>
      </c>
      <c r="H71" s="67">
        <v>100</v>
      </c>
      <c r="I71" s="67">
        <f>SUM(E71:H71)</f>
        <v>1020</v>
      </c>
      <c r="J71" s="66">
        <f>RANK(I71,$I$3:$I$162)</f>
        <v>7</v>
      </c>
      <c r="K71" s="65"/>
      <c r="L71" s="66"/>
      <c r="M71" s="64"/>
      <c r="N71" s="63"/>
      <c r="O71" s="62"/>
    </row>
    <row r="72" spans="1:15" s="5" customFormat="1" ht="20" customHeight="1" thickBot="1">
      <c r="A72" s="61"/>
      <c r="B72" s="60" t="s">
        <v>71</v>
      </c>
      <c r="C72" s="60">
        <v>14</v>
      </c>
      <c r="D72" s="60" t="s">
        <v>0</v>
      </c>
      <c r="E72" s="57">
        <v>410</v>
      </c>
      <c r="F72" s="57">
        <v>450</v>
      </c>
      <c r="G72" s="57">
        <v>80</v>
      </c>
      <c r="H72" s="57">
        <v>80</v>
      </c>
      <c r="I72" s="57">
        <f>SUM(E72:H72)</f>
        <v>1020</v>
      </c>
      <c r="J72" s="67">
        <f>RANK(I72,$I$3:$I$162)</f>
        <v>7</v>
      </c>
      <c r="K72" s="57"/>
      <c r="L72" s="67"/>
      <c r="M72" s="64"/>
      <c r="N72" s="63"/>
      <c r="O72" s="62"/>
    </row>
    <row r="73" spans="1:15" s="8" customFormat="1" ht="20" customHeight="1" thickBot="1">
      <c r="A73" s="99"/>
      <c r="B73" s="99"/>
      <c r="C73" s="99"/>
      <c r="D73" s="99"/>
      <c r="E73" s="99"/>
      <c r="F73" s="99"/>
      <c r="G73" s="99"/>
      <c r="H73" s="99"/>
      <c r="I73" s="99"/>
      <c r="J73" s="74"/>
      <c r="K73" s="74"/>
      <c r="L73" s="77"/>
      <c r="M73" s="92"/>
      <c r="N73" s="75"/>
      <c r="O73" s="107"/>
    </row>
    <row r="74" spans="1:15" s="5" customFormat="1" ht="20" customHeight="1">
      <c r="A74" s="101" t="s">
        <v>70</v>
      </c>
      <c r="B74" s="100"/>
      <c r="C74" s="100">
        <v>15</v>
      </c>
      <c r="D74" s="100" t="s">
        <v>3</v>
      </c>
      <c r="E74" s="95"/>
      <c r="F74" s="95"/>
      <c r="G74" s="95"/>
      <c r="H74" s="95"/>
      <c r="I74" s="95">
        <f>SUM(E74:H74)</f>
        <v>0</v>
      </c>
      <c r="J74" s="67">
        <f>RANK(I74,$I$3:$I$162)</f>
        <v>77</v>
      </c>
      <c r="K74" s="95">
        <f>SUM(I74:I77)-MIN(I74:I77)</f>
        <v>1620</v>
      </c>
      <c r="L74" s="67">
        <f>RANK(K74,$K$3:$K$174)</f>
        <v>17</v>
      </c>
      <c r="M74" s="64">
        <v>0</v>
      </c>
      <c r="N74" s="63">
        <f>(K74-M74)</f>
        <v>1620</v>
      </c>
      <c r="O74" s="62">
        <f>RANK(N74,$N$3:$N$177)</f>
        <v>17</v>
      </c>
    </row>
    <row r="75" spans="1:15" s="8" customFormat="1" ht="20" customHeight="1">
      <c r="A75" s="69" t="s">
        <v>69</v>
      </c>
      <c r="B75" s="68"/>
      <c r="C75" s="68">
        <v>15</v>
      </c>
      <c r="D75" s="68" t="s">
        <v>2</v>
      </c>
      <c r="E75" s="67"/>
      <c r="F75" s="67"/>
      <c r="G75" s="67"/>
      <c r="H75" s="67"/>
      <c r="I75" s="67">
        <f>SUM(E75:H75)</f>
        <v>0</v>
      </c>
      <c r="J75" s="67">
        <f>RANK(I75,$I$3:$I$162)</f>
        <v>77</v>
      </c>
      <c r="K75" s="67"/>
      <c r="L75" s="67"/>
      <c r="M75" s="64"/>
      <c r="N75" s="63"/>
      <c r="O75" s="62"/>
    </row>
    <row r="76" spans="1:15" s="8" customFormat="1" ht="20" customHeight="1">
      <c r="A76" s="69"/>
      <c r="B76" s="68" t="s">
        <v>68</v>
      </c>
      <c r="C76" s="68">
        <v>15</v>
      </c>
      <c r="D76" s="68" t="s">
        <v>1</v>
      </c>
      <c r="E76" s="67">
        <v>380</v>
      </c>
      <c r="F76" s="67">
        <v>320</v>
      </c>
      <c r="G76" s="67">
        <v>40</v>
      </c>
      <c r="H76" s="67">
        <v>40</v>
      </c>
      <c r="I76" s="67">
        <f>SUM(E76:H76)</f>
        <v>780</v>
      </c>
      <c r="J76" s="65">
        <f>RANK(I76,$I$3:$I$162)</f>
        <v>33</v>
      </c>
      <c r="K76" s="65"/>
      <c r="L76" s="65"/>
      <c r="M76" s="63"/>
      <c r="N76" s="63"/>
      <c r="O76" s="62"/>
    </row>
    <row r="77" spans="1:15" s="8" customFormat="1" ht="20" customHeight="1" thickBot="1">
      <c r="A77" s="61"/>
      <c r="B77" s="60" t="s">
        <v>67</v>
      </c>
      <c r="C77" s="60">
        <v>15</v>
      </c>
      <c r="D77" s="60" t="s">
        <v>0</v>
      </c>
      <c r="E77" s="57">
        <v>400</v>
      </c>
      <c r="F77" s="57">
        <v>310</v>
      </c>
      <c r="G77" s="57">
        <v>70</v>
      </c>
      <c r="H77" s="57">
        <v>60</v>
      </c>
      <c r="I77" s="57">
        <f>SUM(E77:H77)</f>
        <v>840</v>
      </c>
      <c r="J77" s="67">
        <f>RANK(I77,$I$3:$I$162)</f>
        <v>25</v>
      </c>
      <c r="K77" s="57"/>
      <c r="L77" s="67"/>
      <c r="M77" s="64"/>
      <c r="N77" s="63"/>
      <c r="O77" s="62"/>
    </row>
    <row r="78" spans="1:15" s="8" customFormat="1" ht="20" customHeight="1" thickBot="1">
      <c r="A78" s="99"/>
      <c r="B78" s="99"/>
      <c r="C78" s="99"/>
      <c r="D78" s="99"/>
      <c r="E78" s="99"/>
      <c r="F78" s="99"/>
      <c r="G78" s="99"/>
      <c r="H78" s="99"/>
      <c r="I78" s="77"/>
      <c r="J78" s="74"/>
      <c r="K78" s="77"/>
      <c r="L78" s="77"/>
      <c r="M78" s="92"/>
      <c r="N78" s="75"/>
      <c r="O78" s="107"/>
    </row>
    <row r="79" spans="1:15" s="8" customFormat="1" ht="20" customHeight="1">
      <c r="A79" s="101" t="s">
        <v>66</v>
      </c>
      <c r="B79" s="100" t="s">
        <v>65</v>
      </c>
      <c r="C79" s="100">
        <v>16</v>
      </c>
      <c r="D79" s="100" t="s">
        <v>3</v>
      </c>
      <c r="E79" s="95">
        <v>440</v>
      </c>
      <c r="F79" s="95">
        <v>420</v>
      </c>
      <c r="G79" s="95">
        <v>60</v>
      </c>
      <c r="H79" s="95">
        <v>90</v>
      </c>
      <c r="I79" s="95">
        <f>SUM(E79:H79)</f>
        <v>1010</v>
      </c>
      <c r="J79" s="67">
        <f>RANK(I79,$I$3:$I$162)</f>
        <v>9</v>
      </c>
      <c r="K79" s="95">
        <f>SUM(I79:I82)-MIN(I79:I82)</f>
        <v>2740</v>
      </c>
      <c r="L79" s="67">
        <f>RANK(K79,$K$3:$K$174)</f>
        <v>5</v>
      </c>
      <c r="M79" s="64">
        <v>0</v>
      </c>
      <c r="N79" s="63">
        <f>(K79-M79)</f>
        <v>2740</v>
      </c>
      <c r="O79" s="62">
        <f>RANK(N79,$N$3:$N$177)</f>
        <v>5</v>
      </c>
    </row>
    <row r="80" spans="1:15" s="5" customFormat="1" ht="20" customHeight="1">
      <c r="A80" s="69" t="s">
        <v>64</v>
      </c>
      <c r="B80" s="68" t="s">
        <v>63</v>
      </c>
      <c r="C80" s="68">
        <v>16</v>
      </c>
      <c r="D80" s="68" t="s">
        <v>2</v>
      </c>
      <c r="E80" s="67">
        <v>420</v>
      </c>
      <c r="F80" s="67">
        <v>370</v>
      </c>
      <c r="G80" s="67">
        <v>40</v>
      </c>
      <c r="H80" s="67">
        <v>90</v>
      </c>
      <c r="I80" s="67">
        <f>SUM(E80:H80)</f>
        <v>920</v>
      </c>
      <c r="J80" s="67">
        <f>RANK(I80,$I$3:$I$162)</f>
        <v>16</v>
      </c>
      <c r="K80" s="67"/>
      <c r="L80" s="67"/>
      <c r="M80" s="64"/>
      <c r="N80" s="63"/>
      <c r="O80" s="62"/>
    </row>
    <row r="81" spans="1:15" s="8" customFormat="1" ht="20" customHeight="1">
      <c r="A81" s="69" t="s">
        <v>62</v>
      </c>
      <c r="B81" s="68" t="s">
        <v>61</v>
      </c>
      <c r="C81" s="68">
        <v>16</v>
      </c>
      <c r="D81" s="68" t="s">
        <v>1</v>
      </c>
      <c r="E81" s="67">
        <v>350</v>
      </c>
      <c r="F81" s="67">
        <v>340</v>
      </c>
      <c r="G81" s="67">
        <v>70</v>
      </c>
      <c r="H81" s="67">
        <v>50</v>
      </c>
      <c r="I81" s="67">
        <f>SUM(E81:H81)</f>
        <v>810</v>
      </c>
      <c r="J81" s="65">
        <f>RANK(I81,$I$3:$I$162)</f>
        <v>28</v>
      </c>
      <c r="K81" s="65"/>
      <c r="L81" s="65"/>
      <c r="M81" s="63"/>
      <c r="N81" s="63"/>
      <c r="O81" s="62"/>
    </row>
    <row r="82" spans="1:15" s="5" customFormat="1" ht="20" customHeight="1" thickBot="1">
      <c r="A82" s="61" t="s">
        <v>60</v>
      </c>
      <c r="B82" s="60"/>
      <c r="C82" s="60">
        <v>16</v>
      </c>
      <c r="D82" s="60" t="s">
        <v>0</v>
      </c>
      <c r="E82" s="57"/>
      <c r="F82" s="57"/>
      <c r="G82" s="57"/>
      <c r="H82" s="57"/>
      <c r="I82" s="57">
        <f>SUM(E82:H82)</f>
        <v>0</v>
      </c>
      <c r="J82" s="67">
        <f>RANK(I82,$I$3:$I$162)</f>
        <v>77</v>
      </c>
      <c r="K82" s="57"/>
      <c r="L82" s="67"/>
      <c r="M82" s="81"/>
      <c r="N82" s="80"/>
      <c r="O82" s="79"/>
    </row>
    <row r="83" spans="1:15" s="8" customFormat="1" ht="20" customHeight="1" thickBot="1">
      <c r="A83" s="99"/>
      <c r="B83" s="99"/>
      <c r="C83" s="99"/>
      <c r="D83" s="99"/>
      <c r="E83" s="99"/>
      <c r="F83" s="99"/>
      <c r="G83" s="99"/>
      <c r="H83" s="99"/>
      <c r="I83" s="77"/>
      <c r="J83" s="74"/>
      <c r="K83" s="77"/>
      <c r="L83" s="77"/>
      <c r="M83" s="75"/>
      <c r="N83" s="76"/>
      <c r="O83" s="106"/>
    </row>
    <row r="84" spans="1:15" s="5" customFormat="1" ht="20" customHeight="1">
      <c r="A84" s="101" t="s">
        <v>59</v>
      </c>
      <c r="B84" s="100" t="s">
        <v>58</v>
      </c>
      <c r="C84" s="100">
        <v>17</v>
      </c>
      <c r="D84" s="100" t="s">
        <v>3</v>
      </c>
      <c r="E84" s="95">
        <v>340</v>
      </c>
      <c r="F84" s="95">
        <v>260</v>
      </c>
      <c r="G84" s="95">
        <v>70</v>
      </c>
      <c r="H84" s="95">
        <v>20</v>
      </c>
      <c r="I84" s="95">
        <f>SUM(E84:H84)</f>
        <v>690</v>
      </c>
      <c r="J84" s="67">
        <f>RANK(I84,$I$3:$I$162)</f>
        <v>46</v>
      </c>
      <c r="K84" s="95">
        <f>SUM(I84:I87)-MIN(I84:I87)</f>
        <v>1370</v>
      </c>
      <c r="L84" s="67">
        <f>RANK(K84,$K$3:$K$174)</f>
        <v>18</v>
      </c>
      <c r="M84" s="71">
        <f>(K84*0.1)</f>
        <v>137</v>
      </c>
      <c r="N84" s="70">
        <f>(K84-M84)</f>
        <v>1233</v>
      </c>
      <c r="O84" s="62">
        <f>RANK(N84,$N$3:$N$177)</f>
        <v>19</v>
      </c>
    </row>
    <row r="85" spans="1:15" s="8" customFormat="1" ht="20" customHeight="1">
      <c r="A85" s="69" t="s">
        <v>57</v>
      </c>
      <c r="B85" s="68" t="s">
        <v>56</v>
      </c>
      <c r="C85" s="68">
        <v>17</v>
      </c>
      <c r="D85" s="68" t="s">
        <v>2</v>
      </c>
      <c r="E85" s="67">
        <v>360</v>
      </c>
      <c r="F85" s="67">
        <v>220</v>
      </c>
      <c r="G85" s="67">
        <v>60</v>
      </c>
      <c r="H85" s="67">
        <v>40</v>
      </c>
      <c r="I85" s="67">
        <f>SUM(E85:H85)</f>
        <v>680</v>
      </c>
      <c r="J85" s="67">
        <f>RANK(I85,$I$3:$I$162)</f>
        <v>47</v>
      </c>
      <c r="K85" s="67"/>
      <c r="L85" s="67"/>
      <c r="M85" s="64"/>
      <c r="N85" s="63"/>
      <c r="O85" s="62"/>
    </row>
    <row r="86" spans="1:15" s="5" customFormat="1" ht="20" customHeight="1">
      <c r="A86" s="69"/>
      <c r="B86" s="68"/>
      <c r="C86" s="68">
        <v>17</v>
      </c>
      <c r="D86" s="68" t="s">
        <v>1</v>
      </c>
      <c r="E86" s="67"/>
      <c r="F86" s="67"/>
      <c r="G86" s="67"/>
      <c r="H86" s="67"/>
      <c r="I86" s="67">
        <f>SUM(E86:H86)</f>
        <v>0</v>
      </c>
      <c r="J86" s="65">
        <f>RANK(I86,$I$3:$I$162)</f>
        <v>77</v>
      </c>
      <c r="K86" s="65"/>
      <c r="L86" s="65"/>
      <c r="M86" s="64"/>
      <c r="N86" s="63"/>
      <c r="O86" s="62"/>
    </row>
    <row r="87" spans="1:15" s="8" customFormat="1" ht="20" customHeight="1" thickBot="1">
      <c r="A87" s="61"/>
      <c r="B87" s="60"/>
      <c r="C87" s="60">
        <v>17</v>
      </c>
      <c r="D87" s="60" t="s">
        <v>0</v>
      </c>
      <c r="E87" s="57"/>
      <c r="F87" s="57"/>
      <c r="G87" s="57"/>
      <c r="H87" s="57"/>
      <c r="I87" s="57">
        <f>SUM(E87:H87)</f>
        <v>0</v>
      </c>
      <c r="J87" s="67">
        <f>RANK(I87,$I$3:$I$162)</f>
        <v>77</v>
      </c>
      <c r="K87" s="57"/>
      <c r="L87" s="67"/>
      <c r="M87" s="81"/>
      <c r="N87" s="80"/>
      <c r="O87" s="79"/>
    </row>
    <row r="88" spans="1:15" s="5" customFormat="1" ht="20" customHeight="1" thickBot="1">
      <c r="A88" s="99"/>
      <c r="B88" s="99"/>
      <c r="C88" s="99"/>
      <c r="D88" s="99"/>
      <c r="E88" s="99"/>
      <c r="F88" s="99"/>
      <c r="G88" s="99"/>
      <c r="H88" s="99"/>
      <c r="I88" s="77"/>
      <c r="J88" s="74"/>
      <c r="K88" s="77"/>
      <c r="L88" s="77"/>
      <c r="M88" s="75"/>
      <c r="N88" s="76"/>
      <c r="O88" s="106"/>
    </row>
    <row r="89" spans="1:15" s="8" customFormat="1" ht="20" customHeight="1">
      <c r="A89" s="98" t="s">
        <v>55</v>
      </c>
      <c r="B89" s="97" t="s">
        <v>54</v>
      </c>
      <c r="C89" s="97">
        <v>18</v>
      </c>
      <c r="D89" s="97" t="s">
        <v>3</v>
      </c>
      <c r="E89" s="96"/>
      <c r="F89" s="96"/>
      <c r="G89" s="96"/>
      <c r="H89" s="96"/>
      <c r="I89" s="95">
        <f>SUM(E89:H89)</f>
        <v>0</v>
      </c>
      <c r="J89" s="67">
        <f>RANK(I89,$I$3:$I$162)</f>
        <v>77</v>
      </c>
      <c r="K89" s="95">
        <f>SUM(I89:I92)-MIN(I89:I92)</f>
        <v>0</v>
      </c>
      <c r="L89" s="67">
        <f>RANK(K89,$K$3:$K$174)</f>
        <v>23</v>
      </c>
      <c r="M89" s="71">
        <f>(K89*0.1)</f>
        <v>0</v>
      </c>
      <c r="N89" s="70">
        <f>(K89-M89)</f>
        <v>0</v>
      </c>
      <c r="O89" s="62">
        <f>RANK(N89,$N$3:$N$177)</f>
        <v>23</v>
      </c>
    </row>
    <row r="90" spans="1:15" s="5" customFormat="1" ht="20" customHeight="1">
      <c r="A90" s="88" t="s">
        <v>53</v>
      </c>
      <c r="B90" s="87" t="s">
        <v>52</v>
      </c>
      <c r="C90" s="87">
        <v>18</v>
      </c>
      <c r="D90" s="87" t="s">
        <v>2</v>
      </c>
      <c r="E90" s="86"/>
      <c r="F90" s="86"/>
      <c r="G90" s="86"/>
      <c r="H90" s="86"/>
      <c r="I90" s="67">
        <f>SUM(E90:H90)</f>
        <v>0</v>
      </c>
      <c r="J90" s="67">
        <f>RANK(I90,$I$3:$I$162)</f>
        <v>77</v>
      </c>
      <c r="K90" s="67"/>
      <c r="L90" s="67"/>
      <c r="M90" s="64"/>
      <c r="N90" s="63"/>
      <c r="O90" s="62"/>
    </row>
    <row r="91" spans="1:15" s="8" customFormat="1" ht="20" customHeight="1">
      <c r="A91" s="88"/>
      <c r="B91" s="87" t="s">
        <v>51</v>
      </c>
      <c r="C91" s="87">
        <v>18</v>
      </c>
      <c r="D91" s="87" t="s">
        <v>1</v>
      </c>
      <c r="E91" s="86"/>
      <c r="F91" s="86"/>
      <c r="G91" s="86"/>
      <c r="H91" s="86"/>
      <c r="I91" s="67">
        <f>SUM(E91:H91)</f>
        <v>0</v>
      </c>
      <c r="J91" s="65">
        <f>RANK(I91,$I$3:$I$162)</f>
        <v>77</v>
      </c>
      <c r="K91" s="65"/>
      <c r="L91" s="65"/>
      <c r="M91" s="63"/>
      <c r="N91" s="63"/>
      <c r="O91" s="62"/>
    </row>
    <row r="92" spans="1:15" s="5" customFormat="1" ht="20" customHeight="1" thickBot="1">
      <c r="A92" s="105"/>
      <c r="B92" s="104" t="s">
        <v>50</v>
      </c>
      <c r="C92" s="104">
        <v>18</v>
      </c>
      <c r="D92" s="104" t="s">
        <v>0</v>
      </c>
      <c r="E92" s="103"/>
      <c r="F92" s="103"/>
      <c r="G92" s="103"/>
      <c r="H92" s="103"/>
      <c r="I92" s="57">
        <f>SUM(E92:H92)</f>
        <v>0</v>
      </c>
      <c r="J92" s="67">
        <f>RANK(I92,$I$3:$I$162)</f>
        <v>77</v>
      </c>
      <c r="K92" s="57"/>
      <c r="L92" s="67"/>
      <c r="M92" s="81"/>
      <c r="N92" s="80"/>
      <c r="O92" s="79"/>
    </row>
    <row r="93" spans="1:15" s="8" customFormat="1" ht="20" customHeight="1" thickBot="1">
      <c r="A93" s="99"/>
      <c r="B93" s="102"/>
      <c r="C93" s="99"/>
      <c r="D93" s="99"/>
      <c r="E93" s="99"/>
      <c r="F93" s="99"/>
      <c r="G93" s="99"/>
      <c r="H93" s="99"/>
      <c r="I93" s="77"/>
      <c r="J93" s="74"/>
      <c r="K93" s="77"/>
      <c r="L93" s="74"/>
      <c r="M93" s="76"/>
      <c r="N93" s="75"/>
      <c r="O93" s="74"/>
    </row>
    <row r="94" spans="1:15" s="5" customFormat="1" ht="20" customHeight="1">
      <c r="A94" s="101" t="s">
        <v>49</v>
      </c>
      <c r="B94" s="100" t="s">
        <v>48</v>
      </c>
      <c r="C94" s="100">
        <v>19</v>
      </c>
      <c r="D94" s="100" t="s">
        <v>3</v>
      </c>
      <c r="E94" s="95">
        <v>400</v>
      </c>
      <c r="F94" s="95">
        <v>350</v>
      </c>
      <c r="G94" s="95">
        <v>60</v>
      </c>
      <c r="H94" s="95">
        <v>50</v>
      </c>
      <c r="I94" s="95">
        <f>SUM(E94:H94)</f>
        <v>860</v>
      </c>
      <c r="J94" s="67">
        <f>RANK(I94,$I$3:$I$162)</f>
        <v>22</v>
      </c>
      <c r="K94" s="95">
        <f>SUM(I94:I97)-MIN(I94:I97)</f>
        <v>2760</v>
      </c>
      <c r="L94" s="67">
        <f>RANK(K94,$K$3:$K$174)</f>
        <v>4</v>
      </c>
      <c r="M94" s="71">
        <v>0</v>
      </c>
      <c r="N94" s="70">
        <f>(K94-M94)</f>
        <v>2760</v>
      </c>
      <c r="O94" s="62">
        <f>RANK(N94,$N$3:$N$177)</f>
        <v>4</v>
      </c>
    </row>
    <row r="95" spans="1:15" s="8" customFormat="1" ht="20" customHeight="1">
      <c r="A95" s="69" t="s">
        <v>47</v>
      </c>
      <c r="B95" s="68" t="s">
        <v>46</v>
      </c>
      <c r="C95" s="68">
        <v>19</v>
      </c>
      <c r="D95" s="68" t="s">
        <v>2</v>
      </c>
      <c r="E95" s="67">
        <v>400</v>
      </c>
      <c r="F95" s="67">
        <v>380</v>
      </c>
      <c r="G95" s="67">
        <v>70</v>
      </c>
      <c r="H95" s="67">
        <v>50</v>
      </c>
      <c r="I95" s="67">
        <f>SUM(E95:H95)</f>
        <v>900</v>
      </c>
      <c r="J95" s="67">
        <f>RANK(I95,$I$3:$I$162)</f>
        <v>17</v>
      </c>
      <c r="K95" s="67"/>
      <c r="L95" s="67"/>
      <c r="M95" s="64"/>
      <c r="N95" s="63"/>
      <c r="O95" s="62"/>
    </row>
    <row r="96" spans="1:15" s="5" customFormat="1" ht="20" customHeight="1">
      <c r="A96" s="69" t="s">
        <v>45</v>
      </c>
      <c r="B96" s="102" t="s">
        <v>44</v>
      </c>
      <c r="C96" s="68">
        <v>19</v>
      </c>
      <c r="D96" s="68" t="s">
        <v>1</v>
      </c>
      <c r="E96" s="67">
        <v>340</v>
      </c>
      <c r="F96" s="67">
        <v>350</v>
      </c>
      <c r="G96" s="67">
        <v>40</v>
      </c>
      <c r="H96" s="67">
        <v>40</v>
      </c>
      <c r="I96" s="67">
        <f>SUM(E96:H96)</f>
        <v>770</v>
      </c>
      <c r="J96" s="65">
        <f>RANK(I96,$I$3:$I$162)</f>
        <v>36</v>
      </c>
      <c r="K96" s="65"/>
      <c r="L96" s="65"/>
      <c r="M96" s="63"/>
      <c r="N96" s="63"/>
      <c r="O96" s="62"/>
    </row>
    <row r="97" spans="1:15" s="8" customFormat="1" ht="20" customHeight="1" thickBot="1">
      <c r="A97" s="61"/>
      <c r="B97" s="60" t="s">
        <v>43</v>
      </c>
      <c r="C97" s="60">
        <v>19</v>
      </c>
      <c r="D97" s="60" t="s">
        <v>0</v>
      </c>
      <c r="E97" s="57">
        <v>420</v>
      </c>
      <c r="F97" s="57">
        <v>420</v>
      </c>
      <c r="G97" s="57">
        <v>80</v>
      </c>
      <c r="H97" s="57">
        <v>80</v>
      </c>
      <c r="I97" s="57">
        <f>SUM(E97:H97)</f>
        <v>1000</v>
      </c>
      <c r="J97" s="67">
        <f>RANK(I97,$I$3:$I$162)</f>
        <v>11</v>
      </c>
      <c r="K97" s="57"/>
      <c r="L97" s="67"/>
      <c r="M97" s="81"/>
      <c r="N97" s="80"/>
      <c r="O97" s="79"/>
    </row>
    <row r="98" spans="1:15" s="5" customFormat="1" ht="20" customHeight="1" thickBot="1">
      <c r="A98" s="99"/>
      <c r="B98" s="99"/>
      <c r="C98" s="99"/>
      <c r="D98" s="99"/>
      <c r="E98" s="99"/>
      <c r="F98" s="99"/>
      <c r="G98" s="99"/>
      <c r="H98" s="99"/>
      <c r="I98" s="77"/>
      <c r="J98" s="74"/>
      <c r="K98" s="77"/>
      <c r="L98" s="74"/>
      <c r="M98" s="76"/>
      <c r="N98" s="75"/>
      <c r="O98" s="74"/>
    </row>
    <row r="99" spans="1:15" s="8" customFormat="1" ht="20" customHeight="1">
      <c r="A99" s="101" t="s">
        <v>42</v>
      </c>
      <c r="B99" s="100" t="s">
        <v>41</v>
      </c>
      <c r="C99" s="100">
        <v>20</v>
      </c>
      <c r="D99" s="100" t="s">
        <v>3</v>
      </c>
      <c r="E99" s="95">
        <v>330</v>
      </c>
      <c r="F99" s="95">
        <v>220</v>
      </c>
      <c r="G99" s="95">
        <v>70</v>
      </c>
      <c r="H99" s="95">
        <v>10</v>
      </c>
      <c r="I99" s="95">
        <f>SUM(E99:H99)</f>
        <v>630</v>
      </c>
      <c r="J99" s="67">
        <f>RANK(I99,$I$3:$I$162)</f>
        <v>57</v>
      </c>
      <c r="K99" s="95">
        <f>SUM(I99:I102)-MIN(I99:I102)</f>
        <v>2140</v>
      </c>
      <c r="L99" s="67">
        <f>RANK(K99,$K$3:$K$174)</f>
        <v>14</v>
      </c>
      <c r="M99" s="71">
        <v>0</v>
      </c>
      <c r="N99" s="70">
        <f>(K99-M99)</f>
        <v>2140</v>
      </c>
      <c r="O99" s="62">
        <f>RANK(N99,$N$3:$N$177)</f>
        <v>14</v>
      </c>
    </row>
    <row r="100" spans="1:15" s="5" customFormat="1" ht="20" customHeight="1">
      <c r="A100" s="69" t="s">
        <v>40</v>
      </c>
      <c r="B100" s="68" t="s">
        <v>39</v>
      </c>
      <c r="C100" s="68">
        <v>20</v>
      </c>
      <c r="D100" s="68" t="s">
        <v>2</v>
      </c>
      <c r="E100" s="67">
        <v>410</v>
      </c>
      <c r="F100" s="67">
        <v>240</v>
      </c>
      <c r="G100" s="67">
        <v>60</v>
      </c>
      <c r="H100" s="67">
        <v>90</v>
      </c>
      <c r="I100" s="67">
        <f>SUM(E100:H100)</f>
        <v>800</v>
      </c>
      <c r="J100" s="67">
        <f>RANK(I100,$I$3:$I$162)</f>
        <v>29</v>
      </c>
      <c r="K100" s="67"/>
      <c r="L100" s="67"/>
      <c r="M100" s="64"/>
      <c r="N100" s="63"/>
      <c r="O100" s="62"/>
    </row>
    <row r="101" spans="1:15" s="8" customFormat="1" ht="20" customHeight="1">
      <c r="A101" s="69" t="s">
        <v>38</v>
      </c>
      <c r="B101" s="68" t="s">
        <v>37</v>
      </c>
      <c r="C101" s="68">
        <v>20</v>
      </c>
      <c r="D101" s="68" t="s">
        <v>1</v>
      </c>
      <c r="E101" s="67">
        <v>340</v>
      </c>
      <c r="F101" s="67">
        <v>230</v>
      </c>
      <c r="G101" s="67">
        <v>40</v>
      </c>
      <c r="H101" s="67">
        <v>30</v>
      </c>
      <c r="I101" s="67">
        <f>SUM(E101:H101)</f>
        <v>640</v>
      </c>
      <c r="J101" s="65">
        <f>RANK(I101,$I$3:$I$162)</f>
        <v>56</v>
      </c>
      <c r="K101" s="65"/>
      <c r="L101" s="65"/>
      <c r="M101" s="63"/>
      <c r="N101" s="63"/>
      <c r="O101" s="62"/>
    </row>
    <row r="102" spans="1:15" s="5" customFormat="1" ht="20" customHeight="1" thickBot="1">
      <c r="A102" s="61" t="s">
        <v>36</v>
      </c>
      <c r="B102" s="60" t="s">
        <v>35</v>
      </c>
      <c r="C102" s="60">
        <v>20</v>
      </c>
      <c r="D102" s="60" t="s">
        <v>0</v>
      </c>
      <c r="E102" s="57">
        <v>400</v>
      </c>
      <c r="F102" s="57">
        <v>180</v>
      </c>
      <c r="G102" s="57">
        <v>30</v>
      </c>
      <c r="H102" s="57">
        <v>90</v>
      </c>
      <c r="I102" s="57">
        <f>SUM(E102:H102)</f>
        <v>700</v>
      </c>
      <c r="J102" s="67">
        <f>RANK(I102,$I$3:$I$162)</f>
        <v>42</v>
      </c>
      <c r="K102" s="57"/>
      <c r="L102" s="67"/>
      <c r="M102" s="81"/>
      <c r="N102" s="80"/>
      <c r="O102" s="79"/>
    </row>
    <row r="103" spans="1:15" s="8" customFormat="1" ht="20" customHeight="1" thickBot="1">
      <c r="A103" s="99"/>
      <c r="B103" s="99"/>
      <c r="C103" s="99"/>
      <c r="D103" s="99"/>
      <c r="E103" s="99"/>
      <c r="F103" s="99"/>
      <c r="G103" s="99"/>
      <c r="H103" s="99"/>
      <c r="I103" s="77"/>
      <c r="J103" s="74"/>
      <c r="K103" s="77"/>
      <c r="L103" s="74"/>
      <c r="M103" s="76"/>
      <c r="N103" s="75"/>
      <c r="O103" s="74"/>
    </row>
    <row r="104" spans="1:15" s="5" customFormat="1" ht="20" customHeight="1">
      <c r="A104" s="98" t="s">
        <v>34</v>
      </c>
      <c r="B104" s="97" t="s">
        <v>33</v>
      </c>
      <c r="C104" s="97">
        <v>21</v>
      </c>
      <c r="D104" s="97" t="s">
        <v>3</v>
      </c>
      <c r="E104" s="96"/>
      <c r="F104" s="96"/>
      <c r="G104" s="96"/>
      <c r="H104" s="96"/>
      <c r="I104" s="96">
        <f>SUM(E104:H104)</f>
        <v>0</v>
      </c>
      <c r="J104" s="67">
        <f>RANK(I104,$I$3:$I$162)</f>
        <v>77</v>
      </c>
      <c r="K104" s="95">
        <f>SUM(I104:I107)-MIN(I104:I107)</f>
        <v>0</v>
      </c>
      <c r="L104" s="67">
        <f>RANK(K104,$K$3:$K$174)</f>
        <v>23</v>
      </c>
      <c r="M104" s="71">
        <f>(K104*0.1)</f>
        <v>0</v>
      </c>
      <c r="N104" s="70">
        <f>(K104-M104)</f>
        <v>0</v>
      </c>
      <c r="O104" s="62">
        <f>RANK(N104,$N$3:$N$177)</f>
        <v>23</v>
      </c>
    </row>
    <row r="105" spans="1:15" s="8" customFormat="1" ht="20" customHeight="1">
      <c r="A105" s="88" t="s">
        <v>32</v>
      </c>
      <c r="B105" s="87" t="s">
        <v>31</v>
      </c>
      <c r="C105" s="87">
        <v>21</v>
      </c>
      <c r="D105" s="87" t="s">
        <v>2</v>
      </c>
      <c r="E105" s="86"/>
      <c r="F105" s="86"/>
      <c r="G105" s="86"/>
      <c r="H105" s="86"/>
      <c r="I105" s="86">
        <f>SUM(E105:H105)</f>
        <v>0</v>
      </c>
      <c r="J105" s="67">
        <f>RANK(I105,$I$3:$I$162)</f>
        <v>77</v>
      </c>
      <c r="K105" s="67"/>
      <c r="L105" s="67"/>
      <c r="M105" s="64"/>
      <c r="N105" s="63"/>
      <c r="O105" s="62"/>
    </row>
    <row r="106" spans="1:15" s="5" customFormat="1" ht="20" customHeight="1">
      <c r="A106" s="88"/>
      <c r="B106" s="87" t="s">
        <v>30</v>
      </c>
      <c r="C106" s="87">
        <v>21</v>
      </c>
      <c r="D106" s="87" t="s">
        <v>1</v>
      </c>
      <c r="E106" s="86"/>
      <c r="F106" s="86"/>
      <c r="G106" s="86"/>
      <c r="H106" s="86"/>
      <c r="I106" s="86">
        <f>SUM(E106:H106)</f>
        <v>0</v>
      </c>
      <c r="J106" s="65">
        <f>RANK(I106,$I$3:$I$162)</f>
        <v>77</v>
      </c>
      <c r="K106" s="65"/>
      <c r="L106" s="65"/>
      <c r="M106" s="63"/>
      <c r="N106" s="63"/>
      <c r="O106" s="62"/>
    </row>
    <row r="107" spans="1:15" s="8" customFormat="1" ht="20" customHeight="1" thickBot="1">
      <c r="A107" s="85" t="s">
        <v>18</v>
      </c>
      <c r="B107" s="84" t="s">
        <v>29</v>
      </c>
      <c r="C107" s="84">
        <v>21</v>
      </c>
      <c r="D107" s="84" t="s">
        <v>0</v>
      </c>
      <c r="E107" s="83"/>
      <c r="F107" s="83"/>
      <c r="G107" s="83"/>
      <c r="H107" s="83"/>
      <c r="I107" s="83">
        <f>SUM(E107:H107)</f>
        <v>0</v>
      </c>
      <c r="J107" s="82">
        <f>RANK(I107,$I$3:$I$162)</f>
        <v>77</v>
      </c>
      <c r="K107" s="82"/>
      <c r="L107" s="82"/>
      <c r="M107" s="81"/>
      <c r="N107" s="80"/>
      <c r="O107" s="79"/>
    </row>
    <row r="108" spans="1:15" s="5" customFormat="1" ht="20" customHeight="1" thickBot="1">
      <c r="A108" s="77"/>
      <c r="B108" s="77"/>
      <c r="C108" s="77"/>
      <c r="D108" s="77"/>
      <c r="E108" s="77"/>
      <c r="F108" s="77"/>
      <c r="G108" s="77"/>
      <c r="H108" s="77"/>
      <c r="I108" s="77"/>
      <c r="J108" s="74"/>
      <c r="K108" s="77"/>
      <c r="L108" s="74"/>
      <c r="M108" s="76"/>
      <c r="N108" s="75"/>
      <c r="O108" s="74"/>
    </row>
    <row r="109" spans="1:15" s="8" customFormat="1" ht="20" customHeight="1">
      <c r="A109" s="78" t="s">
        <v>28</v>
      </c>
      <c r="B109" s="72" t="s">
        <v>27</v>
      </c>
      <c r="C109" s="72">
        <v>22</v>
      </c>
      <c r="D109" s="72" t="s">
        <v>3</v>
      </c>
      <c r="E109" s="62">
        <v>450</v>
      </c>
      <c r="F109" s="62">
        <v>470</v>
      </c>
      <c r="G109" s="62">
        <v>80</v>
      </c>
      <c r="H109" s="62">
        <v>100</v>
      </c>
      <c r="I109" s="62">
        <f>SUM(E109:H109)</f>
        <v>1100</v>
      </c>
      <c r="J109" s="62">
        <f>RANK(I109,$I$3:$I$162)</f>
        <v>2</v>
      </c>
      <c r="K109" s="62">
        <f>SUM(I109:I112)-MIN(I109:I112)</f>
        <v>3040</v>
      </c>
      <c r="L109" s="62">
        <f>RANK(K109,$K$3:$K$174)</f>
        <v>3</v>
      </c>
      <c r="M109" s="71">
        <v>0</v>
      </c>
      <c r="N109" s="70">
        <f>(K109-M109)</f>
        <v>3040</v>
      </c>
      <c r="O109" s="62">
        <f>RANK(N109,$N$3:$N$177)</f>
        <v>3</v>
      </c>
    </row>
    <row r="110" spans="1:15" s="5" customFormat="1" ht="20" customHeight="1">
      <c r="A110" s="69" t="s">
        <v>26</v>
      </c>
      <c r="B110" s="68" t="s">
        <v>25</v>
      </c>
      <c r="C110" s="68">
        <v>22</v>
      </c>
      <c r="D110" s="68" t="s">
        <v>2</v>
      </c>
      <c r="E110" s="67">
        <v>420</v>
      </c>
      <c r="F110" s="67">
        <v>370</v>
      </c>
      <c r="G110" s="67">
        <v>60</v>
      </c>
      <c r="H110" s="67">
        <v>80</v>
      </c>
      <c r="I110" s="67">
        <f>SUM(E110:H110)</f>
        <v>930</v>
      </c>
      <c r="J110" s="67">
        <f>RANK(I110,$I$3:$I$162)</f>
        <v>15</v>
      </c>
      <c r="K110" s="67"/>
      <c r="L110" s="67"/>
      <c r="M110" s="64"/>
      <c r="N110" s="63"/>
      <c r="O110" s="62"/>
    </row>
    <row r="111" spans="1:15" s="8" customFormat="1" ht="20" customHeight="1">
      <c r="A111" s="69"/>
      <c r="B111" s="68" t="s">
        <v>24</v>
      </c>
      <c r="C111" s="68">
        <v>22</v>
      </c>
      <c r="D111" s="68" t="s">
        <v>1</v>
      </c>
      <c r="E111" s="67">
        <v>430</v>
      </c>
      <c r="F111" s="67">
        <v>440</v>
      </c>
      <c r="G111" s="67">
        <v>80</v>
      </c>
      <c r="H111" s="67">
        <v>60</v>
      </c>
      <c r="I111" s="67">
        <f>SUM(E111:H111)</f>
        <v>1010</v>
      </c>
      <c r="J111" s="66">
        <f>RANK(I111,$I$3:$I$162)</f>
        <v>9</v>
      </c>
      <c r="K111" s="65"/>
      <c r="L111" s="66"/>
      <c r="M111" s="64"/>
      <c r="N111" s="63"/>
      <c r="O111" s="62"/>
    </row>
    <row r="112" spans="1:15" s="5" customFormat="1" ht="20" customHeight="1" thickBot="1">
      <c r="A112" s="94"/>
      <c r="B112" s="93"/>
      <c r="C112" s="93">
        <v>22</v>
      </c>
      <c r="D112" s="93" t="s">
        <v>0</v>
      </c>
      <c r="E112" s="82"/>
      <c r="F112" s="82"/>
      <c r="G112" s="82"/>
      <c r="H112" s="82"/>
      <c r="I112" s="82">
        <f>SUM(E112:H112)</f>
        <v>0</v>
      </c>
      <c r="J112" s="82">
        <f>RANK(I112,$I$3:$I$162)</f>
        <v>77</v>
      </c>
      <c r="K112" s="82"/>
      <c r="L112" s="82"/>
      <c r="M112" s="81"/>
      <c r="N112" s="80"/>
      <c r="O112" s="79"/>
    </row>
    <row r="113" spans="1:15" s="8" customFormat="1" ht="20" customHeight="1" thickBot="1">
      <c r="A113" s="77"/>
      <c r="B113" s="77"/>
      <c r="C113" s="77"/>
      <c r="D113" s="77"/>
      <c r="E113" s="77"/>
      <c r="F113" s="77"/>
      <c r="G113" s="77"/>
      <c r="H113" s="77"/>
      <c r="I113" s="77"/>
      <c r="J113" s="77"/>
      <c r="K113" s="77"/>
      <c r="L113" s="77"/>
      <c r="M113" s="92"/>
      <c r="N113" s="92"/>
      <c r="O113" s="77"/>
    </row>
    <row r="114" spans="1:15" s="5" customFormat="1" ht="20" customHeight="1">
      <c r="A114" s="91" t="s">
        <v>23</v>
      </c>
      <c r="B114" s="90" t="s">
        <v>22</v>
      </c>
      <c r="C114" s="90">
        <v>23</v>
      </c>
      <c r="D114" s="90" t="s">
        <v>3</v>
      </c>
      <c r="E114" s="89"/>
      <c r="F114" s="89"/>
      <c r="G114" s="89"/>
      <c r="H114" s="89"/>
      <c r="I114" s="62">
        <f>SUM(E114:H114)</f>
        <v>0</v>
      </c>
      <c r="J114" s="62">
        <f>RANK(I114,$I$3:$I$162)</f>
        <v>77</v>
      </c>
      <c r="K114" s="62">
        <f>SUM(I114:I117)-MIN(I114:I117)</f>
        <v>0</v>
      </c>
      <c r="L114" s="62">
        <f>RANK(K114,$K$3:$K$174)</f>
        <v>23</v>
      </c>
      <c r="M114" s="71">
        <f>(K114*0.1)</f>
        <v>0</v>
      </c>
      <c r="N114" s="70">
        <f>(K114-M114)</f>
        <v>0</v>
      </c>
      <c r="O114" s="62">
        <f>RANK(N114,$N$3:$N$177)</f>
        <v>23</v>
      </c>
    </row>
    <row r="115" spans="1:15" s="8" customFormat="1" ht="20" customHeight="1">
      <c r="A115" s="88" t="s">
        <v>21</v>
      </c>
      <c r="B115" s="87" t="s">
        <v>20</v>
      </c>
      <c r="C115" s="87">
        <v>23</v>
      </c>
      <c r="D115" s="87" t="s">
        <v>2</v>
      </c>
      <c r="E115" s="86"/>
      <c r="F115" s="86"/>
      <c r="G115" s="86"/>
      <c r="H115" s="86"/>
      <c r="I115" s="67">
        <f>SUM(E115:H115)</f>
        <v>0</v>
      </c>
      <c r="J115" s="67">
        <f>RANK(I115,$I$3:$I$162)</f>
        <v>77</v>
      </c>
      <c r="K115" s="67"/>
      <c r="L115" s="67"/>
      <c r="M115" s="64"/>
      <c r="N115" s="63"/>
      <c r="O115" s="62"/>
    </row>
    <row r="116" spans="1:15" s="5" customFormat="1" ht="20" customHeight="1">
      <c r="A116" s="88"/>
      <c r="B116" s="87" t="s">
        <v>19</v>
      </c>
      <c r="C116" s="87">
        <v>23</v>
      </c>
      <c r="D116" s="87" t="s">
        <v>1</v>
      </c>
      <c r="E116" s="86"/>
      <c r="F116" s="86"/>
      <c r="G116" s="86"/>
      <c r="H116" s="86"/>
      <c r="I116" s="67">
        <f>SUM(E116:H116)</f>
        <v>0</v>
      </c>
      <c r="J116" s="67">
        <f>RANK(I116,$I$3:$I$162)</f>
        <v>77</v>
      </c>
      <c r="K116" s="66"/>
      <c r="L116" s="65"/>
      <c r="M116" s="64"/>
      <c r="N116" s="63"/>
      <c r="O116" s="62"/>
    </row>
    <row r="117" spans="1:15" s="8" customFormat="1" ht="20" customHeight="1" thickBot="1">
      <c r="A117" s="85" t="s">
        <v>18</v>
      </c>
      <c r="B117" s="84" t="s">
        <v>17</v>
      </c>
      <c r="C117" s="84">
        <v>23</v>
      </c>
      <c r="D117" s="84" t="s">
        <v>0</v>
      </c>
      <c r="E117" s="83"/>
      <c r="F117" s="83"/>
      <c r="G117" s="83"/>
      <c r="H117" s="83"/>
      <c r="I117" s="82">
        <f>SUM(E117:H117)</f>
        <v>0</v>
      </c>
      <c r="J117" s="82">
        <f>RANK(I117,$I$3:$I$162)</f>
        <v>77</v>
      </c>
      <c r="K117" s="82"/>
      <c r="L117" s="82"/>
      <c r="M117" s="81"/>
      <c r="N117" s="80"/>
      <c r="O117" s="79"/>
    </row>
    <row r="118" spans="1:15" s="5" customFormat="1" ht="20" customHeight="1" thickBot="1">
      <c r="A118" s="77"/>
      <c r="B118" s="77"/>
      <c r="C118" s="77"/>
      <c r="D118" s="77"/>
      <c r="E118" s="77"/>
      <c r="F118" s="77"/>
      <c r="G118" s="77"/>
      <c r="H118" s="77"/>
      <c r="I118" s="77"/>
      <c r="J118" s="74"/>
      <c r="K118" s="77"/>
      <c r="L118" s="74"/>
      <c r="M118" s="76"/>
      <c r="N118" s="75"/>
      <c r="O118" s="74"/>
    </row>
    <row r="119" spans="1:15" s="8" customFormat="1" ht="20" customHeight="1">
      <c r="A119" s="78" t="s">
        <v>16</v>
      </c>
      <c r="B119" s="72" t="s">
        <v>15</v>
      </c>
      <c r="C119" s="72">
        <v>24</v>
      </c>
      <c r="D119" s="72" t="s">
        <v>3</v>
      </c>
      <c r="E119" s="62">
        <v>250</v>
      </c>
      <c r="F119" s="62">
        <v>40</v>
      </c>
      <c r="G119" s="62">
        <v>90</v>
      </c>
      <c r="H119" s="62">
        <v>70</v>
      </c>
      <c r="I119" s="62">
        <f>SUM(E119:H119)</f>
        <v>450</v>
      </c>
      <c r="J119" s="62">
        <f>RANK(I119,$I$3:$I$162)</f>
        <v>69</v>
      </c>
      <c r="K119" s="62">
        <f>SUM(I119:I122)-MIN(I119:I122)</f>
        <v>1190</v>
      </c>
      <c r="L119" s="62">
        <f>RANK(K119,$K$3:$K$174)</f>
        <v>20</v>
      </c>
      <c r="M119" s="71">
        <v>0</v>
      </c>
      <c r="N119" s="70">
        <f>(K119-M119)</f>
        <v>1190</v>
      </c>
      <c r="O119" s="62">
        <f>RANK(N119,$N$3:$N$177)</f>
        <v>20</v>
      </c>
    </row>
    <row r="120" spans="1:15" s="5" customFormat="1" ht="20" customHeight="1">
      <c r="A120" s="69" t="s">
        <v>14</v>
      </c>
      <c r="B120" s="68" t="s">
        <v>13</v>
      </c>
      <c r="C120" s="68">
        <v>24</v>
      </c>
      <c r="D120" s="68" t="s">
        <v>2</v>
      </c>
      <c r="E120" s="67">
        <v>240</v>
      </c>
      <c r="F120" s="67">
        <v>70</v>
      </c>
      <c r="G120" s="67">
        <v>40</v>
      </c>
      <c r="H120" s="67">
        <v>50</v>
      </c>
      <c r="I120" s="67">
        <f>SUM(E120:H120)</f>
        <v>400</v>
      </c>
      <c r="J120" s="67">
        <f>RANK(I120,$I$3:$I$162)</f>
        <v>70</v>
      </c>
      <c r="K120" s="67"/>
      <c r="L120" s="67"/>
      <c r="M120" s="64"/>
      <c r="N120" s="63"/>
      <c r="O120" s="62"/>
    </row>
    <row r="121" spans="1:15" s="8" customFormat="1" ht="20" customHeight="1">
      <c r="A121" s="69"/>
      <c r="B121" s="68" t="s">
        <v>12</v>
      </c>
      <c r="C121" s="68">
        <v>24</v>
      </c>
      <c r="D121" s="68" t="s">
        <v>1</v>
      </c>
      <c r="E121" s="67">
        <v>220</v>
      </c>
      <c r="F121" s="67">
        <v>10</v>
      </c>
      <c r="G121" s="67">
        <v>40</v>
      </c>
      <c r="H121" s="67">
        <v>70</v>
      </c>
      <c r="I121" s="67">
        <f>SUM(E121:H121)</f>
        <v>340</v>
      </c>
      <c r="J121" s="67">
        <f>RANK(I121,$I$3:$I$162)</f>
        <v>74</v>
      </c>
      <c r="K121" s="66"/>
      <c r="L121" s="65"/>
      <c r="M121" s="64"/>
      <c r="N121" s="63"/>
      <c r="O121" s="62"/>
    </row>
    <row r="122" spans="1:15" s="5" customFormat="1" ht="20" customHeight="1" thickBot="1">
      <c r="A122" s="61"/>
      <c r="B122" s="60"/>
      <c r="C122" s="60">
        <v>24</v>
      </c>
      <c r="D122" s="60" t="s">
        <v>0</v>
      </c>
      <c r="E122" s="57"/>
      <c r="F122" s="57"/>
      <c r="G122" s="57"/>
      <c r="H122" s="57"/>
      <c r="I122" s="57">
        <f>SUM(E122:H122)</f>
        <v>0</v>
      </c>
      <c r="J122" s="57">
        <f>RANK(I122,$I$3:$I$162)</f>
        <v>77</v>
      </c>
      <c r="K122" s="57"/>
      <c r="L122" s="57"/>
      <c r="M122" s="59"/>
      <c r="N122" s="58"/>
      <c r="O122" s="57"/>
    </row>
    <row r="123" spans="1:15" s="5" customFormat="1" ht="20" customHeight="1" thickBot="1">
      <c r="A123" s="77"/>
      <c r="B123" s="77"/>
      <c r="C123" s="77"/>
      <c r="D123" s="77"/>
      <c r="E123" s="77"/>
      <c r="F123" s="77"/>
      <c r="G123" s="77"/>
      <c r="H123" s="77"/>
      <c r="I123" s="77"/>
      <c r="J123" s="74"/>
      <c r="K123" s="77"/>
      <c r="L123" s="74"/>
      <c r="M123" s="76"/>
      <c r="N123" s="75"/>
      <c r="O123" s="74"/>
    </row>
    <row r="124" spans="1:15" s="8" customFormat="1" ht="20" customHeight="1">
      <c r="A124" s="73" t="s">
        <v>11</v>
      </c>
      <c r="B124" s="72" t="s">
        <v>10</v>
      </c>
      <c r="C124" s="72">
        <v>25</v>
      </c>
      <c r="D124" s="72" t="s">
        <v>3</v>
      </c>
      <c r="E124" s="62">
        <v>360</v>
      </c>
      <c r="F124" s="62">
        <v>290</v>
      </c>
      <c r="G124" s="62">
        <v>60</v>
      </c>
      <c r="H124" s="62">
        <v>30</v>
      </c>
      <c r="I124" s="62">
        <f>SUM(E124:H124)</f>
        <v>740</v>
      </c>
      <c r="J124" s="62">
        <f>RANK(I124,$I$3:$I$162)</f>
        <v>39</v>
      </c>
      <c r="K124" s="62">
        <f>SUM(I124:I127)-MIN(I124:I127)</f>
        <v>2190</v>
      </c>
      <c r="L124" s="62">
        <f>RANK(K124,$K$3:$K$174)</f>
        <v>12</v>
      </c>
      <c r="M124" s="71">
        <v>0</v>
      </c>
      <c r="N124" s="70">
        <f>(K124-M124)</f>
        <v>2190</v>
      </c>
      <c r="O124" s="62">
        <f>RANK(N124,$N$3:$N$177)</f>
        <v>12</v>
      </c>
    </row>
    <row r="125" spans="1:15" s="5" customFormat="1" ht="20" customHeight="1">
      <c r="A125" s="69" t="s">
        <v>9</v>
      </c>
      <c r="B125" s="68" t="s">
        <v>8</v>
      </c>
      <c r="C125" s="68">
        <v>25</v>
      </c>
      <c r="D125" s="68" t="s">
        <v>2</v>
      </c>
      <c r="E125" s="67">
        <v>330</v>
      </c>
      <c r="F125" s="67">
        <v>370</v>
      </c>
      <c r="G125" s="67">
        <v>90</v>
      </c>
      <c r="H125" s="67">
        <v>50</v>
      </c>
      <c r="I125" s="67">
        <f>SUM(E125:H125)</f>
        <v>840</v>
      </c>
      <c r="J125" s="67">
        <f>RANK(I125,$I$3:$I$162)</f>
        <v>25</v>
      </c>
      <c r="K125" s="67"/>
      <c r="L125" s="67"/>
      <c r="M125" s="64"/>
      <c r="N125" s="63"/>
      <c r="O125" s="62"/>
    </row>
    <row r="126" spans="1:15" s="8" customFormat="1" ht="20" customHeight="1">
      <c r="A126" s="69"/>
      <c r="B126" s="68" t="s">
        <v>7</v>
      </c>
      <c r="C126" s="68">
        <v>25</v>
      </c>
      <c r="D126" s="68" t="s">
        <v>1</v>
      </c>
      <c r="E126" s="67">
        <v>280</v>
      </c>
      <c r="F126" s="67">
        <v>240</v>
      </c>
      <c r="G126" s="67">
        <v>30</v>
      </c>
      <c r="H126" s="67">
        <v>20</v>
      </c>
      <c r="I126" s="67">
        <f>SUM(E126:H126)</f>
        <v>570</v>
      </c>
      <c r="J126" s="67">
        <f>RANK(I126,$I$3:$I$162)</f>
        <v>63</v>
      </c>
      <c r="K126" s="66"/>
      <c r="L126" s="65"/>
      <c r="M126" s="64"/>
      <c r="N126" s="63"/>
      <c r="O126" s="62"/>
    </row>
    <row r="127" spans="1:15" s="5" customFormat="1" ht="20" customHeight="1" thickBot="1">
      <c r="A127" s="61"/>
      <c r="B127" s="60" t="s">
        <v>6</v>
      </c>
      <c r="C127" s="60">
        <v>25</v>
      </c>
      <c r="D127" s="60" t="s">
        <v>0</v>
      </c>
      <c r="E127" s="57">
        <v>320</v>
      </c>
      <c r="F127" s="57">
        <v>200</v>
      </c>
      <c r="G127" s="57">
        <v>40</v>
      </c>
      <c r="H127" s="57">
        <v>50</v>
      </c>
      <c r="I127" s="57">
        <f>SUM(E127:H127)</f>
        <v>610</v>
      </c>
      <c r="J127" s="57">
        <f>RANK(I127,$I$3:$I$162)</f>
        <v>60</v>
      </c>
      <c r="K127" s="57"/>
      <c r="L127" s="57"/>
      <c r="M127" s="59"/>
      <c r="N127" s="58"/>
      <c r="O127" s="57"/>
    </row>
    <row r="128" spans="1:15" s="5" customFormat="1" ht="20" customHeight="1" thickBot="1">
      <c r="A128" s="39"/>
      <c r="B128" s="39"/>
      <c r="C128" s="39"/>
      <c r="D128" s="39"/>
      <c r="E128" s="39"/>
      <c r="F128" s="39"/>
      <c r="G128" s="39"/>
      <c r="H128" s="39"/>
      <c r="I128" s="39"/>
      <c r="J128" s="36"/>
      <c r="K128" s="39"/>
      <c r="L128" s="36"/>
      <c r="M128" s="38"/>
      <c r="N128" s="37"/>
      <c r="O128" s="36"/>
    </row>
    <row r="129" spans="1:15" s="8" customFormat="1" ht="20" customHeight="1">
      <c r="A129" s="56" t="s">
        <v>5</v>
      </c>
      <c r="B129" s="55" t="s">
        <v>4</v>
      </c>
      <c r="C129" s="55">
        <v>26</v>
      </c>
      <c r="D129" s="55" t="s">
        <v>3</v>
      </c>
      <c r="E129" s="45">
        <v>420</v>
      </c>
      <c r="F129" s="45">
        <v>350</v>
      </c>
      <c r="G129" s="45">
        <v>70</v>
      </c>
      <c r="H129" s="45">
        <v>60</v>
      </c>
      <c r="I129" s="45">
        <f>SUM(E129:H129)</f>
        <v>900</v>
      </c>
      <c r="J129" s="45">
        <f>RANK(I129,$I$3:$I$162)</f>
        <v>17</v>
      </c>
      <c r="K129" s="45">
        <f>SUM(I129:I132)-MIN(I129:I132)</f>
        <v>900</v>
      </c>
      <c r="L129" s="45">
        <f>RANK(K129,$K$3:$K$174)</f>
        <v>22</v>
      </c>
      <c r="M129" s="54">
        <v>0</v>
      </c>
      <c r="N129" s="53">
        <f>(K129-M129)</f>
        <v>900</v>
      </c>
      <c r="O129" s="45">
        <f>RANK(N129,$N$3:$N$177)</f>
        <v>22</v>
      </c>
    </row>
    <row r="130" spans="1:15" s="5" customFormat="1" ht="20" customHeight="1">
      <c r="A130" s="52"/>
      <c r="B130" s="51"/>
      <c r="C130" s="51">
        <v>26</v>
      </c>
      <c r="D130" s="51" t="s">
        <v>2</v>
      </c>
      <c r="E130" s="50"/>
      <c r="F130" s="50"/>
      <c r="G130" s="50"/>
      <c r="H130" s="50"/>
      <c r="I130" s="50">
        <f>SUM(E130:H130)</f>
        <v>0</v>
      </c>
      <c r="J130" s="50">
        <f>RANK(I130,$I$3:$I$162)</f>
        <v>77</v>
      </c>
      <c r="K130" s="50"/>
      <c r="L130" s="50"/>
      <c r="M130" s="47"/>
      <c r="N130" s="46"/>
      <c r="O130" s="45"/>
    </row>
    <row r="131" spans="1:15" s="8" customFormat="1" ht="20" customHeight="1">
      <c r="A131" s="52"/>
      <c r="B131" s="51"/>
      <c r="C131" s="51">
        <v>26</v>
      </c>
      <c r="D131" s="51" t="s">
        <v>1</v>
      </c>
      <c r="E131" s="50"/>
      <c r="F131" s="50"/>
      <c r="G131" s="50"/>
      <c r="H131" s="50"/>
      <c r="I131" s="50">
        <f>SUM(E131:H131)</f>
        <v>0</v>
      </c>
      <c r="J131" s="50">
        <f>RANK(I131,$I$3:$I$162)</f>
        <v>77</v>
      </c>
      <c r="K131" s="49"/>
      <c r="L131" s="48"/>
      <c r="M131" s="47"/>
      <c r="N131" s="46"/>
      <c r="O131" s="45"/>
    </row>
    <row r="132" spans="1:15" s="5" customFormat="1" ht="20" customHeight="1" thickBot="1">
      <c r="A132" s="44"/>
      <c r="B132" s="43"/>
      <c r="C132" s="43">
        <v>26</v>
      </c>
      <c r="D132" s="43" t="s">
        <v>0</v>
      </c>
      <c r="E132" s="40"/>
      <c r="F132" s="40"/>
      <c r="G132" s="40"/>
      <c r="H132" s="40"/>
      <c r="I132" s="40">
        <f>SUM(E132:H132)</f>
        <v>0</v>
      </c>
      <c r="J132" s="40">
        <f>RANK(I132,$I$3:$I$162)</f>
        <v>77</v>
      </c>
      <c r="K132" s="40"/>
      <c r="L132" s="40"/>
      <c r="M132" s="42"/>
      <c r="N132" s="41"/>
      <c r="O132" s="40"/>
    </row>
    <row r="133" spans="1:15" s="5" customFormat="1" ht="20" customHeight="1" thickBot="1">
      <c r="A133" s="39"/>
      <c r="B133" s="39"/>
      <c r="C133" s="39"/>
      <c r="D133" s="39"/>
      <c r="E133" s="39"/>
      <c r="F133" s="39"/>
      <c r="G133" s="39"/>
      <c r="H133" s="39"/>
      <c r="I133" s="39"/>
      <c r="J133" s="36"/>
      <c r="K133" s="39"/>
      <c r="L133" s="36"/>
      <c r="M133" s="38"/>
      <c r="N133" s="37"/>
      <c r="O133" s="36"/>
    </row>
    <row r="134" spans="1:15" s="8" customFormat="1" ht="20" customHeight="1">
      <c r="A134" s="56"/>
      <c r="B134" s="55"/>
      <c r="C134" s="55">
        <v>27</v>
      </c>
      <c r="D134" s="55" t="s">
        <v>3</v>
      </c>
      <c r="E134" s="45"/>
      <c r="F134" s="45"/>
      <c r="G134" s="45"/>
      <c r="H134" s="45"/>
      <c r="I134" s="45">
        <f>SUM(E134:H134)</f>
        <v>0</v>
      </c>
      <c r="J134" s="45">
        <f>RANK(I134,$I$3:$I$162)</f>
        <v>77</v>
      </c>
      <c r="K134" s="45">
        <f>SUM(I134:I137)-MIN(I134:I137)</f>
        <v>0</v>
      </c>
      <c r="L134" s="45">
        <f>RANK(K134,$K$3:$K$174)</f>
        <v>23</v>
      </c>
      <c r="M134" s="54">
        <f>(K134*0.1)</f>
        <v>0</v>
      </c>
      <c r="N134" s="53">
        <f>(K134-M134)</f>
        <v>0</v>
      </c>
      <c r="O134" s="45">
        <f>RANK(N134,$N$3:$N$177)</f>
        <v>23</v>
      </c>
    </row>
    <row r="135" spans="1:15" s="5" customFormat="1" ht="20" customHeight="1">
      <c r="A135" s="52"/>
      <c r="B135" s="51"/>
      <c r="C135" s="51">
        <v>27</v>
      </c>
      <c r="D135" s="51" t="s">
        <v>2</v>
      </c>
      <c r="E135" s="50"/>
      <c r="F135" s="50"/>
      <c r="G135" s="50"/>
      <c r="H135" s="50"/>
      <c r="I135" s="50">
        <f>SUM(E135:H135)</f>
        <v>0</v>
      </c>
      <c r="J135" s="50">
        <f>RANK(I135,$I$3:$I$162)</f>
        <v>77</v>
      </c>
      <c r="K135" s="50"/>
      <c r="L135" s="50"/>
      <c r="M135" s="47"/>
      <c r="N135" s="46"/>
      <c r="O135" s="45"/>
    </row>
    <row r="136" spans="1:15" s="8" customFormat="1" ht="20" customHeight="1">
      <c r="A136" s="52"/>
      <c r="B136" s="51"/>
      <c r="C136" s="51">
        <v>27</v>
      </c>
      <c r="D136" s="51" t="s">
        <v>1</v>
      </c>
      <c r="E136" s="50"/>
      <c r="F136" s="50"/>
      <c r="G136" s="50"/>
      <c r="H136" s="50"/>
      <c r="I136" s="50">
        <f>SUM(E136:H136)</f>
        <v>0</v>
      </c>
      <c r="J136" s="50">
        <f>RANK(I136,$I$3:$I$162)</f>
        <v>77</v>
      </c>
      <c r="K136" s="49"/>
      <c r="L136" s="48"/>
      <c r="M136" s="47"/>
      <c r="N136" s="46"/>
      <c r="O136" s="45"/>
    </row>
    <row r="137" spans="1:15" s="5" customFormat="1" ht="20" customHeight="1" thickBot="1">
      <c r="A137" s="44"/>
      <c r="B137" s="43"/>
      <c r="C137" s="43">
        <v>27</v>
      </c>
      <c r="D137" s="43" t="s">
        <v>0</v>
      </c>
      <c r="E137" s="40"/>
      <c r="F137" s="40"/>
      <c r="G137" s="40"/>
      <c r="H137" s="40"/>
      <c r="I137" s="40">
        <f>SUM(E137:H137)</f>
        <v>0</v>
      </c>
      <c r="J137" s="40">
        <f>RANK(I137,$I$3:$I$162)</f>
        <v>77</v>
      </c>
      <c r="K137" s="40"/>
      <c r="L137" s="40"/>
      <c r="M137" s="42"/>
      <c r="N137" s="41"/>
      <c r="O137" s="40"/>
    </row>
    <row r="138" spans="1:15" s="5" customFormat="1" ht="20" customHeight="1" thickBot="1">
      <c r="A138" s="39"/>
      <c r="B138" s="39"/>
      <c r="C138" s="39"/>
      <c r="D138" s="39"/>
      <c r="E138" s="39"/>
      <c r="F138" s="39"/>
      <c r="G138" s="39"/>
      <c r="H138" s="39"/>
      <c r="I138" s="39"/>
      <c r="J138" s="36"/>
      <c r="K138" s="39"/>
      <c r="L138" s="36"/>
      <c r="M138" s="38"/>
      <c r="N138" s="37"/>
      <c r="O138" s="36"/>
    </row>
    <row r="139" spans="1:15" s="8" customFormat="1" ht="20" customHeight="1">
      <c r="A139" s="32"/>
      <c r="B139" s="23"/>
      <c r="C139" s="23">
        <v>28</v>
      </c>
      <c r="D139" s="23" t="s">
        <v>3</v>
      </c>
      <c r="E139" s="17"/>
      <c r="F139" s="17"/>
      <c r="G139" s="17"/>
      <c r="H139" s="17"/>
      <c r="I139" s="17">
        <f>SUM(E139:H139)</f>
        <v>0</v>
      </c>
      <c r="J139" s="17">
        <f>RANK(I139,$I$3:$I$162)</f>
        <v>77</v>
      </c>
      <c r="K139" s="17">
        <f>SUM(I139:I142)-MIN(I139:I142)</f>
        <v>0</v>
      </c>
      <c r="L139" s="17">
        <f>RANK(K139,$K$3:$K$174)</f>
        <v>23</v>
      </c>
      <c r="M139" s="31">
        <f>(K139*0.1)</f>
        <v>0</v>
      </c>
      <c r="N139" s="30">
        <f>(K139-M139)</f>
        <v>0</v>
      </c>
      <c r="O139" s="17">
        <f>RANK(N139,$N$3:$N$177)</f>
        <v>23</v>
      </c>
    </row>
    <row r="140" spans="1:15" s="5" customFormat="1" ht="20" customHeight="1">
      <c r="A140" s="22"/>
      <c r="B140" s="21"/>
      <c r="C140" s="21">
        <v>28</v>
      </c>
      <c r="D140" s="21" t="s">
        <v>2</v>
      </c>
      <c r="E140" s="20"/>
      <c r="F140" s="20"/>
      <c r="G140" s="20"/>
      <c r="H140" s="20"/>
      <c r="I140" s="20">
        <f>SUM(E140:H140)</f>
        <v>0</v>
      </c>
      <c r="J140" s="20">
        <f>RANK(I140,$I$3:$I$162)</f>
        <v>77</v>
      </c>
      <c r="K140" s="20"/>
      <c r="L140" s="20"/>
      <c r="M140" s="19"/>
      <c r="N140" s="18"/>
      <c r="O140" s="17"/>
    </row>
    <row r="141" spans="1:15" s="8" customFormat="1" ht="20" customHeight="1">
      <c r="A141" s="22"/>
      <c r="B141" s="21"/>
      <c r="C141" s="21">
        <v>28</v>
      </c>
      <c r="D141" s="21" t="s">
        <v>1</v>
      </c>
      <c r="E141" s="20"/>
      <c r="F141" s="20"/>
      <c r="G141" s="20"/>
      <c r="H141" s="20"/>
      <c r="I141" s="20">
        <f>SUM(E141:H141)</f>
        <v>0</v>
      </c>
      <c r="J141" s="20">
        <f>RANK(I141,$I$3:$I$162)</f>
        <v>77</v>
      </c>
      <c r="K141" s="29"/>
      <c r="L141" s="28"/>
      <c r="M141" s="19"/>
      <c r="N141" s="18"/>
      <c r="O141" s="17"/>
    </row>
    <row r="142" spans="1:15" s="5" customFormat="1" ht="20" customHeight="1" thickBot="1">
      <c r="A142" s="27"/>
      <c r="B142" s="16"/>
      <c r="C142" s="16">
        <v>28</v>
      </c>
      <c r="D142" s="16" t="s">
        <v>0</v>
      </c>
      <c r="E142" s="13"/>
      <c r="F142" s="13"/>
      <c r="G142" s="13"/>
      <c r="H142" s="13"/>
      <c r="I142" s="13">
        <f>SUM(E142:H142)</f>
        <v>0</v>
      </c>
      <c r="J142" s="13">
        <f>RANK(I142,$I$3:$I$162)</f>
        <v>77</v>
      </c>
      <c r="K142" s="13"/>
      <c r="L142" s="13"/>
      <c r="M142" s="15"/>
      <c r="N142" s="14"/>
      <c r="O142" s="13"/>
    </row>
    <row r="143" spans="1:15" s="5" customFormat="1" ht="20" customHeight="1" thickBot="1">
      <c r="A143" s="25"/>
      <c r="B143" s="25"/>
      <c r="C143" s="25"/>
      <c r="D143" s="25"/>
      <c r="E143" s="25"/>
      <c r="F143" s="25"/>
      <c r="G143" s="25"/>
      <c r="H143" s="25"/>
      <c r="I143" s="25"/>
      <c r="J143" s="33"/>
      <c r="K143" s="25"/>
      <c r="L143" s="33"/>
      <c r="M143" s="35"/>
      <c r="N143" s="34"/>
      <c r="O143" s="33"/>
    </row>
    <row r="144" spans="1:15" s="8" customFormat="1" ht="20" customHeight="1">
      <c r="A144" s="32"/>
      <c r="B144" s="23"/>
      <c r="C144" s="23">
        <v>29</v>
      </c>
      <c r="D144" s="23" t="s">
        <v>3</v>
      </c>
      <c r="E144" s="17"/>
      <c r="F144" s="17"/>
      <c r="G144" s="17"/>
      <c r="H144" s="17"/>
      <c r="I144" s="17">
        <f>SUM(E144:H144)</f>
        <v>0</v>
      </c>
      <c r="J144" s="17">
        <f>RANK(I144,$I$3:$I$162)</f>
        <v>77</v>
      </c>
      <c r="K144" s="17">
        <f>SUM(I144:I147)-MIN(I144:I147)</f>
        <v>0</v>
      </c>
      <c r="L144" s="17">
        <f>RANK(K144,$K$3:$K$174)</f>
        <v>23</v>
      </c>
      <c r="M144" s="31">
        <f>(K144*0.1)</f>
        <v>0</v>
      </c>
      <c r="N144" s="30">
        <f>(K144-M144)</f>
        <v>0</v>
      </c>
      <c r="O144" s="17">
        <f>RANK(N144,$N$3:$N$177)</f>
        <v>23</v>
      </c>
    </row>
    <row r="145" spans="1:15" s="5" customFormat="1" ht="20" customHeight="1">
      <c r="A145" s="22"/>
      <c r="B145" s="21"/>
      <c r="C145" s="21">
        <v>29</v>
      </c>
      <c r="D145" s="21" t="s">
        <v>2</v>
      </c>
      <c r="E145" s="20"/>
      <c r="F145" s="20"/>
      <c r="G145" s="20"/>
      <c r="H145" s="20"/>
      <c r="I145" s="20">
        <f>SUM(E145:H145)</f>
        <v>0</v>
      </c>
      <c r="J145" s="20">
        <f>RANK(I145,$I$3:$I$162)</f>
        <v>77</v>
      </c>
      <c r="K145" s="20"/>
      <c r="L145" s="20"/>
      <c r="M145" s="19"/>
      <c r="N145" s="18"/>
      <c r="O145" s="17"/>
    </row>
    <row r="146" spans="1:15" s="8" customFormat="1" ht="20" customHeight="1">
      <c r="A146" s="22"/>
      <c r="B146" s="21"/>
      <c r="C146" s="21">
        <v>29</v>
      </c>
      <c r="D146" s="21" t="s">
        <v>1</v>
      </c>
      <c r="E146" s="20"/>
      <c r="F146" s="20"/>
      <c r="G146" s="20"/>
      <c r="H146" s="20"/>
      <c r="I146" s="20">
        <f>SUM(E146:H146)</f>
        <v>0</v>
      </c>
      <c r="J146" s="20">
        <f>RANK(I146,$I$3:$I$162)</f>
        <v>77</v>
      </c>
      <c r="K146" s="29"/>
      <c r="L146" s="28"/>
      <c r="M146" s="19"/>
      <c r="N146" s="18"/>
      <c r="O146" s="17"/>
    </row>
    <row r="147" spans="1:15" s="5" customFormat="1" ht="20" customHeight="1" thickBot="1">
      <c r="A147" s="27"/>
      <c r="B147" s="16"/>
      <c r="C147" s="16">
        <v>29</v>
      </c>
      <c r="D147" s="16" t="s">
        <v>0</v>
      </c>
      <c r="E147" s="13"/>
      <c r="F147" s="13"/>
      <c r="G147" s="13"/>
      <c r="H147" s="13"/>
      <c r="I147" s="13">
        <f>SUM(E147:H147)</f>
        <v>0</v>
      </c>
      <c r="J147" s="13">
        <f>RANK(I147,$I$3:$I$162)</f>
        <v>77</v>
      </c>
      <c r="K147" s="13"/>
      <c r="L147" s="13"/>
      <c r="M147" s="15"/>
      <c r="N147" s="14"/>
      <c r="O147" s="13"/>
    </row>
    <row r="148" spans="1:15" s="5" customFormat="1" ht="20" customHeight="1" thickBot="1">
      <c r="A148" s="25"/>
      <c r="B148" s="25"/>
      <c r="C148" s="25"/>
      <c r="D148" s="25"/>
      <c r="E148" s="25"/>
      <c r="F148" s="25"/>
      <c r="G148" s="25"/>
      <c r="H148" s="25"/>
      <c r="I148" s="25"/>
      <c r="J148" s="33"/>
      <c r="K148" s="25"/>
      <c r="L148" s="33"/>
      <c r="M148" s="35"/>
      <c r="N148" s="34"/>
      <c r="O148" s="33"/>
    </row>
    <row r="149" spans="1:15" s="8" customFormat="1" ht="20" customHeight="1">
      <c r="A149" s="32"/>
      <c r="B149" s="23"/>
      <c r="C149" s="23">
        <v>30</v>
      </c>
      <c r="D149" s="23" t="s">
        <v>3</v>
      </c>
      <c r="E149" s="17"/>
      <c r="F149" s="17"/>
      <c r="G149" s="17"/>
      <c r="H149" s="17"/>
      <c r="I149" s="17">
        <f>SUM(E149:H149)</f>
        <v>0</v>
      </c>
      <c r="J149" s="17">
        <f>RANK(I149,$I$3:$I$162)</f>
        <v>77</v>
      </c>
      <c r="K149" s="17">
        <f>SUM(I149:I152)-MIN(I149:I152)</f>
        <v>0</v>
      </c>
      <c r="L149" s="17">
        <f>RANK(K149,$K$3:$K$174)</f>
        <v>23</v>
      </c>
      <c r="M149" s="31">
        <f>(K149*0.1)</f>
        <v>0</v>
      </c>
      <c r="N149" s="30">
        <f>(K149-M149)</f>
        <v>0</v>
      </c>
      <c r="O149" s="17">
        <f>RANK(N149,$N$3:$N$177)</f>
        <v>23</v>
      </c>
    </row>
    <row r="150" spans="1:15" s="5" customFormat="1" ht="20" customHeight="1">
      <c r="A150" s="22"/>
      <c r="B150" s="21"/>
      <c r="C150" s="21">
        <v>30</v>
      </c>
      <c r="D150" s="21" t="s">
        <v>2</v>
      </c>
      <c r="E150" s="20"/>
      <c r="F150" s="20"/>
      <c r="G150" s="20"/>
      <c r="H150" s="20"/>
      <c r="I150" s="20">
        <f>SUM(E150:H150)</f>
        <v>0</v>
      </c>
      <c r="J150" s="20">
        <f>RANK(I150,$I$3:$I$162)</f>
        <v>77</v>
      </c>
      <c r="K150" s="20"/>
      <c r="L150" s="20"/>
      <c r="M150" s="19"/>
      <c r="N150" s="18"/>
      <c r="O150" s="17"/>
    </row>
    <row r="151" spans="1:15" s="8" customFormat="1" ht="20" customHeight="1">
      <c r="A151" s="22"/>
      <c r="B151" s="21"/>
      <c r="C151" s="21">
        <v>30</v>
      </c>
      <c r="D151" s="21" t="s">
        <v>1</v>
      </c>
      <c r="E151" s="20"/>
      <c r="F151" s="20"/>
      <c r="G151" s="20"/>
      <c r="H151" s="20"/>
      <c r="I151" s="20">
        <f>SUM(E151:H151)</f>
        <v>0</v>
      </c>
      <c r="J151" s="20">
        <f>RANK(I151,$I$3:$I$162)</f>
        <v>77</v>
      </c>
      <c r="K151" s="29"/>
      <c r="L151" s="28"/>
      <c r="M151" s="19"/>
      <c r="N151" s="18"/>
      <c r="O151" s="17"/>
    </row>
    <row r="152" spans="1:15" s="5" customFormat="1" ht="20" customHeight="1" thickBot="1">
      <c r="A152" s="27"/>
      <c r="B152" s="16"/>
      <c r="C152" s="16">
        <v>30</v>
      </c>
      <c r="D152" s="16" t="s">
        <v>0</v>
      </c>
      <c r="E152" s="13"/>
      <c r="F152" s="13"/>
      <c r="G152" s="13"/>
      <c r="H152" s="13"/>
      <c r="I152" s="13">
        <f>SUM(E152:H152)</f>
        <v>0</v>
      </c>
      <c r="J152" s="13">
        <f>RANK(I152,$I$3:$I$162)</f>
        <v>77</v>
      </c>
      <c r="K152" s="13"/>
      <c r="L152" s="13"/>
      <c r="M152" s="15"/>
      <c r="N152" s="14"/>
      <c r="O152" s="13"/>
    </row>
    <row r="153" spans="1:15" s="5" customFormat="1" ht="20" customHeight="1" thickBot="1">
      <c r="A153" s="25"/>
      <c r="B153" s="25"/>
      <c r="C153" s="25"/>
      <c r="D153" s="25"/>
      <c r="E153" s="25"/>
      <c r="F153" s="25"/>
      <c r="G153" s="25"/>
      <c r="H153" s="25"/>
      <c r="I153" s="25"/>
      <c r="J153" s="33"/>
      <c r="K153" s="25"/>
      <c r="L153" s="33"/>
      <c r="M153" s="35"/>
      <c r="N153" s="34"/>
      <c r="O153" s="33"/>
    </row>
    <row r="154" spans="1:15" s="8" customFormat="1" ht="20" customHeight="1">
      <c r="A154" s="32"/>
      <c r="B154" s="23"/>
      <c r="C154" s="23">
        <v>31</v>
      </c>
      <c r="D154" s="23" t="s">
        <v>3</v>
      </c>
      <c r="E154" s="17"/>
      <c r="F154" s="17"/>
      <c r="G154" s="17"/>
      <c r="H154" s="17"/>
      <c r="I154" s="17">
        <f>SUM(E154:H154)</f>
        <v>0</v>
      </c>
      <c r="J154" s="17">
        <f>RANK(I154,$I$3:$I$162)</f>
        <v>77</v>
      </c>
      <c r="K154" s="17">
        <f>SUM(I154:I157)-MIN(I154:I157)</f>
        <v>0</v>
      </c>
      <c r="L154" s="17">
        <f>RANK(K154,$K$3:$K$174)</f>
        <v>23</v>
      </c>
      <c r="M154" s="31">
        <f>(K154*0.1)</f>
        <v>0</v>
      </c>
      <c r="N154" s="30">
        <f>(K154-M154)</f>
        <v>0</v>
      </c>
      <c r="O154" s="17">
        <f>RANK(N154,$N$3:$N$177)</f>
        <v>23</v>
      </c>
    </row>
    <row r="155" spans="1:15" s="5" customFormat="1" ht="20" customHeight="1">
      <c r="A155" s="22"/>
      <c r="B155" s="21"/>
      <c r="C155" s="21">
        <v>31</v>
      </c>
      <c r="D155" s="21" t="s">
        <v>2</v>
      </c>
      <c r="E155" s="20"/>
      <c r="F155" s="20"/>
      <c r="G155" s="20"/>
      <c r="H155" s="20"/>
      <c r="I155" s="20">
        <f>SUM(E155:H155)</f>
        <v>0</v>
      </c>
      <c r="J155" s="20">
        <f>RANK(I155,$I$3:$I$162)</f>
        <v>77</v>
      </c>
      <c r="K155" s="20"/>
      <c r="L155" s="20"/>
      <c r="M155" s="19"/>
      <c r="N155" s="18"/>
      <c r="O155" s="17"/>
    </row>
    <row r="156" spans="1:15" s="8" customFormat="1" ht="20" customHeight="1">
      <c r="A156" s="22"/>
      <c r="B156" s="21"/>
      <c r="C156" s="21">
        <v>31</v>
      </c>
      <c r="D156" s="21" t="s">
        <v>1</v>
      </c>
      <c r="E156" s="20"/>
      <c r="F156" s="20"/>
      <c r="G156" s="20"/>
      <c r="H156" s="20"/>
      <c r="I156" s="20">
        <f>SUM(E156:H156)</f>
        <v>0</v>
      </c>
      <c r="J156" s="20">
        <f>RANK(I156,$I$3:$I$162)</f>
        <v>77</v>
      </c>
      <c r="K156" s="29"/>
      <c r="L156" s="28"/>
      <c r="M156" s="19"/>
      <c r="N156" s="18"/>
      <c r="O156" s="17"/>
    </row>
    <row r="157" spans="1:15" s="5" customFormat="1" ht="20" customHeight="1" thickBot="1">
      <c r="A157" s="27"/>
      <c r="B157" s="16"/>
      <c r="C157" s="16">
        <v>31</v>
      </c>
      <c r="D157" s="16" t="s">
        <v>0</v>
      </c>
      <c r="E157" s="13"/>
      <c r="F157" s="13"/>
      <c r="G157" s="13"/>
      <c r="H157" s="13"/>
      <c r="I157" s="13">
        <f>SUM(E157:H157)</f>
        <v>0</v>
      </c>
      <c r="J157" s="13">
        <f>RANK(I157,$I$3:$I$162)</f>
        <v>77</v>
      </c>
      <c r="K157" s="13"/>
      <c r="L157" s="13"/>
      <c r="M157" s="15"/>
      <c r="N157" s="14"/>
      <c r="O157" s="13"/>
    </row>
    <row r="158" spans="1:15" s="5" customFormat="1" ht="20" customHeight="1" thickBot="1">
      <c r="A158" s="25"/>
      <c r="B158" s="25"/>
      <c r="C158" s="25"/>
      <c r="D158" s="25"/>
      <c r="E158" s="25"/>
      <c r="F158" s="25"/>
      <c r="G158" s="25"/>
      <c r="H158" s="25"/>
      <c r="I158" s="25"/>
      <c r="J158" s="33"/>
      <c r="K158" s="25"/>
      <c r="L158" s="33"/>
      <c r="M158" s="35"/>
      <c r="N158" s="34"/>
      <c r="O158" s="33"/>
    </row>
    <row r="159" spans="1:15" s="8" customFormat="1" ht="20" customHeight="1">
      <c r="A159" s="32"/>
      <c r="B159" s="23"/>
      <c r="C159" s="23">
        <v>32</v>
      </c>
      <c r="D159" s="23" t="s">
        <v>3</v>
      </c>
      <c r="E159" s="17"/>
      <c r="F159" s="17"/>
      <c r="G159" s="17"/>
      <c r="H159" s="17"/>
      <c r="I159" s="17">
        <f>SUM(E159:H159)</f>
        <v>0</v>
      </c>
      <c r="J159" s="17">
        <f>RANK(I159,$I$3:$I$162)</f>
        <v>77</v>
      </c>
      <c r="K159" s="17">
        <f>SUM(I159:I162)-MIN(I159:I162)</f>
        <v>0</v>
      </c>
      <c r="L159" s="17">
        <f>RANK(K159,$K$3:$K$174)</f>
        <v>23</v>
      </c>
      <c r="M159" s="31">
        <f>(K159*0.1)</f>
        <v>0</v>
      </c>
      <c r="N159" s="30">
        <f>(K159-M159)</f>
        <v>0</v>
      </c>
      <c r="O159" s="17">
        <f>RANK(N159,$N$3:$N$177)</f>
        <v>23</v>
      </c>
    </row>
    <row r="160" spans="1:15" s="5" customFormat="1" ht="20" customHeight="1">
      <c r="A160" s="22"/>
      <c r="B160" s="21"/>
      <c r="C160" s="21">
        <v>32</v>
      </c>
      <c r="D160" s="21" t="s">
        <v>2</v>
      </c>
      <c r="E160" s="20"/>
      <c r="F160" s="20"/>
      <c r="G160" s="20"/>
      <c r="H160" s="20"/>
      <c r="I160" s="20">
        <f>SUM(E160:H160)</f>
        <v>0</v>
      </c>
      <c r="J160" s="20">
        <f>RANK(I160,$I$3:$I$162)</f>
        <v>77</v>
      </c>
      <c r="K160" s="20"/>
      <c r="L160" s="20"/>
      <c r="M160" s="19"/>
      <c r="N160" s="18"/>
      <c r="O160" s="17"/>
    </row>
    <row r="161" spans="1:15" s="8" customFormat="1" ht="20" customHeight="1">
      <c r="A161" s="22"/>
      <c r="B161" s="21"/>
      <c r="C161" s="21">
        <v>32</v>
      </c>
      <c r="D161" s="21" t="s">
        <v>1</v>
      </c>
      <c r="E161" s="20"/>
      <c r="F161" s="20"/>
      <c r="G161" s="20"/>
      <c r="H161" s="20"/>
      <c r="I161" s="20">
        <f>SUM(E161:H161)</f>
        <v>0</v>
      </c>
      <c r="J161" s="20">
        <f>RANK(I161,$I$3:$I$162)</f>
        <v>77</v>
      </c>
      <c r="K161" s="29"/>
      <c r="L161" s="28"/>
      <c r="M161" s="19"/>
      <c r="N161" s="18"/>
      <c r="O161" s="17"/>
    </row>
    <row r="162" spans="1:15" s="5" customFormat="1" ht="20" customHeight="1" thickBot="1">
      <c r="A162" s="27"/>
      <c r="B162" s="16"/>
      <c r="C162" s="16">
        <v>32</v>
      </c>
      <c r="D162" s="16" t="s">
        <v>0</v>
      </c>
      <c r="E162" s="13"/>
      <c r="F162" s="13"/>
      <c r="G162" s="13"/>
      <c r="H162" s="13"/>
      <c r="I162" s="13">
        <f>SUM(E162:H162)</f>
        <v>0</v>
      </c>
      <c r="J162" s="13">
        <f>RANK(I162,$I$3:$I$162)</f>
        <v>77</v>
      </c>
      <c r="K162" s="13"/>
      <c r="L162" s="13"/>
      <c r="M162" s="15"/>
      <c r="N162" s="14"/>
      <c r="O162" s="13"/>
    </row>
    <row r="163" spans="1:15" s="7" customFormat="1" ht="20" customHeight="1" thickBot="1">
      <c r="A163" s="25"/>
      <c r="B163" s="25"/>
      <c r="C163" s="25"/>
      <c r="D163" s="25"/>
      <c r="E163" s="25"/>
      <c r="F163" s="25"/>
      <c r="G163" s="25"/>
      <c r="H163" s="25"/>
      <c r="I163" s="25"/>
      <c r="J163" s="25"/>
      <c r="K163" s="25"/>
      <c r="L163" s="25"/>
      <c r="M163" s="25"/>
      <c r="N163" s="25"/>
      <c r="O163" s="25"/>
    </row>
    <row r="164" spans="1:15" s="7" customFormat="1" ht="20" customHeight="1">
      <c r="A164" s="24"/>
      <c r="B164" s="23"/>
      <c r="C164" s="23">
        <v>33</v>
      </c>
      <c r="D164" s="23" t="s">
        <v>3</v>
      </c>
      <c r="E164" s="17"/>
      <c r="F164" s="17"/>
      <c r="G164" s="17"/>
      <c r="H164" s="17"/>
      <c r="I164" s="17">
        <f>SUM(E164:H164)</f>
        <v>0</v>
      </c>
      <c r="J164" s="17">
        <f>RANK(I164,$I$3:$I$177)</f>
        <v>77</v>
      </c>
      <c r="K164" s="17">
        <f>SUM(I164:I167)-MIN(I164:I167)</f>
        <v>0</v>
      </c>
      <c r="L164" s="17">
        <f>RANK(K164,$K$3:$K$174)</f>
        <v>23</v>
      </c>
      <c r="M164" s="19">
        <f>(K164*0.1)</f>
        <v>0</v>
      </c>
      <c r="N164" s="18">
        <f>(K164-M164)</f>
        <v>0</v>
      </c>
      <c r="O164" s="17">
        <f>RANK(N164,$N$3:$N$177)</f>
        <v>23</v>
      </c>
    </row>
    <row r="165" spans="1:15" s="7" customFormat="1" ht="20" customHeight="1">
      <c r="A165" s="22"/>
      <c r="B165" s="21"/>
      <c r="C165" s="21">
        <v>33</v>
      </c>
      <c r="D165" s="21" t="s">
        <v>2</v>
      </c>
      <c r="E165" s="20"/>
      <c r="F165" s="20"/>
      <c r="G165" s="20"/>
      <c r="H165" s="20"/>
      <c r="I165" s="20">
        <f>SUM(E165:H165)</f>
        <v>0</v>
      </c>
      <c r="J165" s="20">
        <f>RANK(I165,$I$3:$I$177)</f>
        <v>77</v>
      </c>
      <c r="K165" s="20"/>
      <c r="L165" s="20"/>
      <c r="M165" s="19"/>
      <c r="N165" s="18"/>
      <c r="O165" s="17"/>
    </row>
    <row r="166" spans="1:15" s="7" customFormat="1" ht="20" customHeight="1">
      <c r="A166" s="22"/>
      <c r="B166" s="22"/>
      <c r="C166" s="21">
        <v>33</v>
      </c>
      <c r="D166" s="21" t="s">
        <v>1</v>
      </c>
      <c r="E166" s="20"/>
      <c r="F166" s="20"/>
      <c r="G166" s="20"/>
      <c r="H166" s="20"/>
      <c r="I166" s="20">
        <f>SUM(E166:H166)</f>
        <v>0</v>
      </c>
      <c r="J166" s="20">
        <f>RANK(I166,$I$3:$I$177)</f>
        <v>77</v>
      </c>
      <c r="K166" s="20"/>
      <c r="L166" s="20"/>
      <c r="M166" s="19"/>
      <c r="N166" s="18"/>
      <c r="O166" s="17"/>
    </row>
    <row r="167" spans="1:15" s="7" customFormat="1" ht="20" customHeight="1" thickBot="1">
      <c r="A167" s="26"/>
      <c r="B167" s="26"/>
      <c r="C167" s="16">
        <v>33</v>
      </c>
      <c r="D167" s="16" t="s">
        <v>0</v>
      </c>
      <c r="E167" s="13"/>
      <c r="F167" s="13"/>
      <c r="G167" s="13"/>
      <c r="H167" s="13"/>
      <c r="I167" s="13">
        <f>SUM(E167:H167)</f>
        <v>0</v>
      </c>
      <c r="J167" s="13">
        <f>RANK(I167,$I$3:$I$177)</f>
        <v>77</v>
      </c>
      <c r="K167" s="13"/>
      <c r="L167" s="13"/>
      <c r="M167" s="15"/>
      <c r="N167" s="14"/>
      <c r="O167" s="13"/>
    </row>
    <row r="168" spans="1:15" s="7" customFormat="1" ht="20" customHeight="1" thickBot="1">
      <c r="A168" s="25"/>
      <c r="B168" s="25"/>
      <c r="C168" s="25"/>
      <c r="D168" s="25"/>
      <c r="E168" s="25"/>
      <c r="F168" s="25"/>
      <c r="G168" s="25"/>
      <c r="H168" s="25"/>
      <c r="I168" s="25"/>
      <c r="J168" s="25"/>
      <c r="K168" s="25"/>
      <c r="L168" s="25"/>
      <c r="M168" s="25"/>
      <c r="N168" s="25"/>
      <c r="O168" s="25"/>
    </row>
    <row r="169" spans="1:15" s="7" customFormat="1" ht="20" customHeight="1">
      <c r="A169" s="24"/>
      <c r="B169" s="23"/>
      <c r="C169" s="23">
        <v>34</v>
      </c>
      <c r="D169" s="23" t="s">
        <v>3</v>
      </c>
      <c r="E169" s="17"/>
      <c r="F169" s="17"/>
      <c r="G169" s="17"/>
      <c r="H169" s="17"/>
      <c r="I169" s="17">
        <f>SUM(E169:H169)</f>
        <v>0</v>
      </c>
      <c r="J169" s="17">
        <f>RANK(I169,$I$3:$I$177)</f>
        <v>77</v>
      </c>
      <c r="K169" s="17">
        <f>SUM(I169:I172)-MIN(I169:I172)</f>
        <v>0</v>
      </c>
      <c r="L169" s="17">
        <f>RANK(K169,$K$3:$K$174)</f>
        <v>23</v>
      </c>
      <c r="M169" s="19">
        <f>(K169*0.1)</f>
        <v>0</v>
      </c>
      <c r="N169" s="18">
        <f>(K169-M169)</f>
        <v>0</v>
      </c>
      <c r="O169" s="17">
        <f>RANK(N169,$N$3:$N$177)</f>
        <v>23</v>
      </c>
    </row>
    <row r="170" spans="1:15" s="7" customFormat="1" ht="20" customHeight="1">
      <c r="A170" s="22"/>
      <c r="B170" s="21"/>
      <c r="C170" s="21">
        <v>34</v>
      </c>
      <c r="D170" s="21" t="s">
        <v>2</v>
      </c>
      <c r="E170" s="20"/>
      <c r="F170" s="20"/>
      <c r="G170" s="20"/>
      <c r="H170" s="20"/>
      <c r="I170" s="20">
        <f>SUM(E170:H170)</f>
        <v>0</v>
      </c>
      <c r="J170" s="20">
        <f>RANK(I170,$I$3:$I$177)</f>
        <v>77</v>
      </c>
      <c r="K170" s="20"/>
      <c r="L170" s="20"/>
      <c r="M170" s="19"/>
      <c r="N170" s="18"/>
      <c r="O170" s="17"/>
    </row>
    <row r="171" spans="1:15" s="7" customFormat="1" ht="20" customHeight="1">
      <c r="A171" s="22"/>
      <c r="B171" s="22"/>
      <c r="C171" s="21">
        <v>34</v>
      </c>
      <c r="D171" s="21" t="s">
        <v>1</v>
      </c>
      <c r="E171" s="20"/>
      <c r="F171" s="20"/>
      <c r="G171" s="20"/>
      <c r="H171" s="20"/>
      <c r="I171" s="20">
        <f>SUM(E171:H171)</f>
        <v>0</v>
      </c>
      <c r="J171" s="20">
        <f>RANK(I171,$I$3:$I$177)</f>
        <v>77</v>
      </c>
      <c r="K171" s="20"/>
      <c r="L171" s="20"/>
      <c r="M171" s="19"/>
      <c r="N171" s="18"/>
      <c r="O171" s="17"/>
    </row>
    <row r="172" spans="1:15" s="7" customFormat="1" ht="20" customHeight="1" thickBot="1">
      <c r="A172" s="26"/>
      <c r="B172" s="26"/>
      <c r="C172" s="16">
        <v>34</v>
      </c>
      <c r="D172" s="16" t="s">
        <v>0</v>
      </c>
      <c r="E172" s="13"/>
      <c r="F172" s="13"/>
      <c r="G172" s="13"/>
      <c r="H172" s="13"/>
      <c r="I172" s="13">
        <f>SUM(E172:H172)</f>
        <v>0</v>
      </c>
      <c r="J172" s="13">
        <f>RANK(I172,$I$3:$I$177)</f>
        <v>77</v>
      </c>
      <c r="K172" s="13"/>
      <c r="L172" s="13"/>
      <c r="M172" s="15"/>
      <c r="N172" s="14"/>
      <c r="O172" s="13"/>
    </row>
    <row r="173" spans="1:15" s="7" customFormat="1" ht="20" customHeight="1" thickBot="1">
      <c r="A173" s="25"/>
      <c r="B173" s="25"/>
      <c r="C173" s="25"/>
      <c r="D173" s="25"/>
      <c r="E173" s="25"/>
      <c r="F173" s="25"/>
      <c r="G173" s="25"/>
      <c r="H173" s="25"/>
      <c r="I173" s="25"/>
      <c r="J173" s="25"/>
      <c r="K173" s="25"/>
      <c r="L173" s="25"/>
      <c r="M173" s="25"/>
      <c r="N173" s="25"/>
      <c r="O173" s="25"/>
    </row>
    <row r="174" spans="1:15" s="7" customFormat="1" ht="20" customHeight="1">
      <c r="A174" s="24"/>
      <c r="B174" s="23"/>
      <c r="C174" s="23">
        <v>35</v>
      </c>
      <c r="D174" s="23" t="s">
        <v>3</v>
      </c>
      <c r="E174" s="17"/>
      <c r="F174" s="17"/>
      <c r="G174" s="17"/>
      <c r="H174" s="17"/>
      <c r="I174" s="17">
        <f>SUM(E174:H174)</f>
        <v>0</v>
      </c>
      <c r="J174" s="17">
        <f>RANK(I174,$I$3:$I$177)</f>
        <v>77</v>
      </c>
      <c r="K174" s="17">
        <f>SUM(I174:I177)-MIN(I174:I177)</f>
        <v>0</v>
      </c>
      <c r="L174" s="17">
        <f>RANK(K174,$K$3:$K$174)</f>
        <v>23</v>
      </c>
      <c r="M174" s="19">
        <f>(K174*0.1)</f>
        <v>0</v>
      </c>
      <c r="N174" s="18">
        <f>(K174-M174)</f>
        <v>0</v>
      </c>
      <c r="O174" s="17">
        <f>RANK(N174,$N$3:$N$177)</f>
        <v>23</v>
      </c>
    </row>
    <row r="175" spans="1:15" s="7" customFormat="1" ht="20" customHeight="1">
      <c r="A175" s="22"/>
      <c r="B175" s="21"/>
      <c r="C175" s="21">
        <v>35</v>
      </c>
      <c r="D175" s="21" t="s">
        <v>2</v>
      </c>
      <c r="E175" s="20"/>
      <c r="F175" s="20"/>
      <c r="G175" s="20"/>
      <c r="H175" s="20"/>
      <c r="I175" s="20">
        <f>SUM(E175:H175)</f>
        <v>0</v>
      </c>
      <c r="J175" s="20">
        <f>RANK(I175,$I$3:$I$177)</f>
        <v>77</v>
      </c>
      <c r="K175" s="20"/>
      <c r="L175" s="20"/>
      <c r="M175" s="19"/>
      <c r="N175" s="18"/>
      <c r="O175" s="17"/>
    </row>
    <row r="176" spans="1:15" s="7" customFormat="1" ht="20" customHeight="1">
      <c r="A176" s="22"/>
      <c r="B176" s="22"/>
      <c r="C176" s="21">
        <v>35</v>
      </c>
      <c r="D176" s="21" t="s">
        <v>1</v>
      </c>
      <c r="E176" s="20"/>
      <c r="F176" s="20"/>
      <c r="G176" s="20"/>
      <c r="H176" s="20"/>
      <c r="I176" s="20">
        <f>SUM(E176:H176)</f>
        <v>0</v>
      </c>
      <c r="J176" s="20">
        <f>RANK(I176,$I$3:$I$177)</f>
        <v>77</v>
      </c>
      <c r="K176" s="20"/>
      <c r="L176" s="20"/>
      <c r="M176" s="19"/>
      <c r="N176" s="18"/>
      <c r="O176" s="17"/>
    </row>
    <row r="177" spans="1:15" s="7" customFormat="1" ht="20" customHeight="1" thickBot="1">
      <c r="A177" s="13"/>
      <c r="B177" s="13"/>
      <c r="C177" s="16">
        <v>35</v>
      </c>
      <c r="D177" s="16" t="s">
        <v>0</v>
      </c>
      <c r="E177" s="13"/>
      <c r="F177" s="13"/>
      <c r="G177" s="13"/>
      <c r="H177" s="13"/>
      <c r="I177" s="13">
        <f>SUM(E177:H177)</f>
        <v>0</v>
      </c>
      <c r="J177" s="13">
        <f>RANK(I177,$I$3:$I$177)</f>
        <v>77</v>
      </c>
      <c r="K177" s="13"/>
      <c r="L177" s="13"/>
      <c r="M177" s="15"/>
      <c r="N177" s="14"/>
      <c r="O177" s="13"/>
    </row>
    <row r="178" spans="1:15" s="7" customFormat="1" ht="15">
      <c r="A178" s="12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1"/>
      <c r="N178" s="11"/>
      <c r="O178" s="10"/>
    </row>
    <row r="179" spans="1:15" s="7" customFormat="1" ht="15">
      <c r="A179" s="12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1"/>
      <c r="N179" s="11"/>
      <c r="O179" s="10"/>
    </row>
    <row r="180" spans="1:15" s="4" customFormat="1" ht="15">
      <c r="A180" s="12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1"/>
      <c r="N180" s="11"/>
      <c r="O180" s="10"/>
    </row>
    <row r="181" spans="1:15" s="7" customFormat="1" ht="15">
      <c r="A181" s="12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1"/>
      <c r="N181" s="11"/>
      <c r="O181" s="10"/>
    </row>
    <row r="182" spans="1:15" s="4" customFormat="1" ht="15">
      <c r="A182" s="12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1"/>
      <c r="N182" s="11"/>
      <c r="O182" s="10"/>
    </row>
    <row r="183" spans="1:15" s="7" customFormat="1" ht="15">
      <c r="A183" s="12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1"/>
      <c r="N183" s="11"/>
      <c r="O183" s="10"/>
    </row>
    <row r="184" spans="1:15" s="4" customFormat="1" ht="15">
      <c r="A184" s="12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1"/>
      <c r="N184" s="11"/>
      <c r="O184" s="10"/>
    </row>
    <row r="185" spans="1:15" s="7" customFormat="1" ht="15">
      <c r="A185" s="12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1"/>
      <c r="N185" s="11"/>
      <c r="O185" s="10"/>
    </row>
    <row r="186" spans="1:15" s="4" customFormat="1" ht="15">
      <c r="A186" s="12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1"/>
      <c r="N186" s="11"/>
      <c r="O186" s="10"/>
    </row>
    <row r="187" spans="1:15" s="7" customFormat="1" ht="15">
      <c r="A187" s="12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1"/>
      <c r="N187" s="11"/>
      <c r="O187" s="10"/>
    </row>
    <row r="188" spans="1:15" s="4" customFormat="1" ht="15">
      <c r="A188" s="12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1"/>
      <c r="N188" s="11"/>
      <c r="O188" s="10"/>
    </row>
    <row r="189" spans="1:15" s="7" customFormat="1" ht="15">
      <c r="A189" s="12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1"/>
      <c r="N189" s="11"/>
      <c r="O189" s="10"/>
    </row>
    <row r="190" spans="1:15" s="4" customFormat="1" ht="15">
      <c r="A190" s="12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1"/>
      <c r="N190" s="11"/>
      <c r="O190" s="10"/>
    </row>
    <row r="191" spans="1:15" s="7" customFormat="1" ht="15">
      <c r="A191" s="12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1"/>
      <c r="N191" s="11"/>
      <c r="O191" s="10"/>
    </row>
    <row r="192" spans="1:15" s="4" customFormat="1" ht="15">
      <c r="A192" s="12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1"/>
      <c r="N192" s="11"/>
      <c r="O192" s="10"/>
    </row>
    <row r="193" spans="1:15" s="7" customFormat="1" ht="15">
      <c r="A193" s="12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1"/>
      <c r="N193" s="11"/>
      <c r="O193" s="10"/>
    </row>
    <row r="194" spans="1:15" s="4" customFormat="1" ht="15">
      <c r="A194" s="12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1"/>
      <c r="N194" s="11"/>
      <c r="O194" s="10"/>
    </row>
    <row r="195" spans="1:15" s="7" customFormat="1" ht="15">
      <c r="A195" s="12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1"/>
      <c r="N195" s="11"/>
      <c r="O195" s="10"/>
    </row>
    <row r="196" spans="1:15" s="4" customFormat="1" ht="15">
      <c r="A196" s="12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1"/>
      <c r="N196" s="11"/>
      <c r="O196" s="10"/>
    </row>
    <row r="197" spans="1:15" s="7" customFormat="1" ht="15">
      <c r="A197" s="12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1"/>
      <c r="N197" s="11"/>
      <c r="O197" s="10"/>
    </row>
    <row r="198" spans="1:15" s="4" customFormat="1" ht="15">
      <c r="A198" s="12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1"/>
      <c r="N198" s="11"/>
      <c r="O198" s="10"/>
    </row>
    <row r="199" spans="1:15" s="7" customFormat="1" ht="15">
      <c r="A199" s="12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1"/>
      <c r="N199" s="11"/>
      <c r="O199" s="10"/>
    </row>
    <row r="200" spans="1:15" s="4" customFormat="1" ht="15">
      <c r="A200" s="12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1"/>
      <c r="N200" s="11"/>
      <c r="O200" s="10"/>
    </row>
    <row r="201" spans="1:15" s="7" customFormat="1" ht="15">
      <c r="A201" s="12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1"/>
      <c r="N201" s="11"/>
      <c r="O201" s="10"/>
    </row>
    <row r="202" spans="1:15" s="4" customFormat="1" ht="15">
      <c r="A202" s="12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1"/>
      <c r="N202" s="11"/>
      <c r="O202" s="10"/>
    </row>
    <row r="203" spans="1:15" s="7" customFormat="1" ht="15">
      <c r="A203" s="12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1"/>
      <c r="N203" s="11"/>
      <c r="O203" s="10"/>
    </row>
    <row r="204" spans="1:15" s="4" customFormat="1" ht="15">
      <c r="A204" s="12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1"/>
      <c r="N204" s="11"/>
      <c r="O204" s="10"/>
    </row>
    <row r="205" spans="1:15" s="7" customFormat="1" ht="15">
      <c r="A205" s="12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1"/>
      <c r="N205" s="11"/>
      <c r="O205" s="10"/>
    </row>
    <row r="206" spans="1:15" s="4" customFormat="1" ht="15">
      <c r="A206" s="12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1"/>
      <c r="N206" s="11"/>
      <c r="O206" s="10"/>
    </row>
    <row r="207" spans="1:15" s="7" customFormat="1" ht="15">
      <c r="A207" s="12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1"/>
      <c r="N207" s="11"/>
      <c r="O207" s="10"/>
    </row>
    <row r="208" spans="1:15" s="4" customFormat="1">
      <c r="A208"/>
      <c r="M208" s="6"/>
      <c r="N208" s="6"/>
      <c r="O208" s="5"/>
    </row>
    <row r="209" spans="1:15" s="7" customFormat="1">
      <c r="A209"/>
      <c r="M209" s="9"/>
      <c r="N209" s="9"/>
      <c r="O209" s="8"/>
    </row>
    <row r="210" spans="1:15" s="4" customFormat="1">
      <c r="A210"/>
      <c r="M210" s="6"/>
      <c r="N210" s="6"/>
      <c r="O210" s="5"/>
    </row>
    <row r="211" spans="1:15" s="7" customFormat="1">
      <c r="A211"/>
      <c r="M211" s="9"/>
      <c r="N211" s="9"/>
      <c r="O211" s="8"/>
    </row>
    <row r="212" spans="1:15" s="4" customFormat="1">
      <c r="A212"/>
      <c r="M212" s="6"/>
      <c r="N212" s="6"/>
      <c r="O212" s="5"/>
    </row>
    <row r="213" spans="1:15" s="7" customFormat="1">
      <c r="A213"/>
      <c r="M213" s="9"/>
      <c r="N213" s="9"/>
      <c r="O213" s="8"/>
    </row>
    <row r="214" spans="1:15" s="4" customFormat="1">
      <c r="A214"/>
      <c r="M214" s="6"/>
      <c r="N214" s="6"/>
      <c r="O214" s="5"/>
    </row>
    <row r="215" spans="1:15" s="7" customFormat="1">
      <c r="A215"/>
      <c r="M215" s="9"/>
      <c r="N215" s="9"/>
      <c r="O215" s="8"/>
    </row>
    <row r="216" spans="1:15" s="4" customFormat="1">
      <c r="A216"/>
      <c r="M216" s="6"/>
      <c r="N216" s="6"/>
      <c r="O216" s="5"/>
    </row>
    <row r="217" spans="1:15" s="7" customFormat="1">
      <c r="A217"/>
      <c r="M217" s="9"/>
      <c r="N217" s="9"/>
      <c r="O217" s="8"/>
    </row>
    <row r="218" spans="1:15" s="4" customFormat="1">
      <c r="A218"/>
      <c r="M218" s="6"/>
      <c r="N218" s="6"/>
      <c r="O218" s="5"/>
    </row>
    <row r="219" spans="1:15" s="7" customFormat="1">
      <c r="A219"/>
      <c r="M219" s="9"/>
      <c r="N219" s="9"/>
      <c r="O219" s="8"/>
    </row>
    <row r="220" spans="1:15">
      <c r="L220"/>
    </row>
    <row r="221" spans="1:15">
      <c r="L221"/>
    </row>
    <row r="222" spans="1:15">
      <c r="L222"/>
    </row>
    <row r="223" spans="1:15">
      <c r="L223"/>
    </row>
    <row r="224" spans="1:15">
      <c r="L224"/>
    </row>
    <row r="225" spans="1:15">
      <c r="L225"/>
    </row>
    <row r="226" spans="1:15">
      <c r="L226"/>
    </row>
    <row r="227" spans="1:15">
      <c r="L227"/>
    </row>
    <row r="228" spans="1:15">
      <c r="L228"/>
    </row>
    <row r="229" spans="1:15">
      <c r="L229"/>
    </row>
    <row r="230" spans="1:15">
      <c r="L230"/>
    </row>
    <row r="231" spans="1:15">
      <c r="L231"/>
    </row>
    <row r="232" spans="1:15">
      <c r="L232"/>
    </row>
    <row r="233" spans="1:15">
      <c r="L233"/>
    </row>
    <row r="234" spans="1:15">
      <c r="L234"/>
    </row>
    <row r="235" spans="1:15">
      <c r="L235"/>
    </row>
    <row r="236" spans="1:15">
      <c r="L236"/>
    </row>
    <row r="237" spans="1:15">
      <c r="L237"/>
    </row>
    <row r="238" spans="1:15" s="4" customFormat="1">
      <c r="A238"/>
      <c r="M238" s="6"/>
      <c r="N238" s="6"/>
      <c r="O238" s="5"/>
    </row>
    <row r="239" spans="1:15">
      <c r="L239"/>
    </row>
    <row r="240" spans="1:15">
      <c r="L240"/>
    </row>
    <row r="241" spans="12:12">
      <c r="L241"/>
    </row>
    <row r="242" spans="12:12">
      <c r="L242"/>
    </row>
    <row r="243" spans="12:12">
      <c r="L243"/>
    </row>
    <row r="244" spans="12:12">
      <c r="L244"/>
    </row>
    <row r="245" spans="12:12">
      <c r="L245"/>
    </row>
    <row r="246" spans="12:12">
      <c r="L246"/>
    </row>
    <row r="247" spans="12:12">
      <c r="L247"/>
    </row>
    <row r="248" spans="12:12">
      <c r="L248"/>
    </row>
    <row r="249" spans="12:12">
      <c r="L249"/>
    </row>
    <row r="250" spans="12:12">
      <c r="L250"/>
    </row>
    <row r="251" spans="12:12">
      <c r="L251"/>
    </row>
    <row r="252" spans="12:12">
      <c r="L252"/>
    </row>
  </sheetData>
  <mergeCells count="1">
    <mergeCell ref="C2:D2"/>
  </mergeCells>
  <pageMargins left="0.5" right="0.5" top="1.02" bottom="0.5" header="0.5" footer="0.4"/>
  <pageSetup scale="78" fitToHeight="0" orientation="landscape"/>
  <headerFooter alignWithMargins="0">
    <oddHeader>&amp;C&amp;"Arial,Bold"&amp;28 2012 FFA Nursery Landscape CDE</oddHeader>
    <oddFooter>&amp;L&amp;8&amp;D   &amp;T&amp;R&amp;8&amp;P of &amp;N</oddFooter>
  </headerFooter>
  <rowBreaks count="3" manualBreakCount="3">
    <brk id="33" max="16383" man="1"/>
    <brk id="63" max="16383" man="1"/>
    <brk id="93" max="16383" man="1"/>
  </rowBreak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Nursery_Landscape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Megan Hoyle Blanke</dc:creator>
  <cp:lastModifiedBy>Megan Hoyle Blanke</cp:lastModifiedBy>
  <dcterms:created xsi:type="dcterms:W3CDTF">2012-06-29T12:05:11Z</dcterms:created>
  <dcterms:modified xsi:type="dcterms:W3CDTF">2012-06-29T12:05:37Z</dcterms:modified>
</cp:coreProperties>
</file>